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celária 1\Desktop\Dokumenty\Verejné obstarávania\Hažlín\Výzva na predkladanie cenových ponúk\"/>
    </mc:Choice>
  </mc:AlternateContent>
  <xr:revisionPtr revIDLastSave="0" documentId="13_ncr:1_{3152E144-D3A2-49E8-B5D4-9666D483431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rycí list" sheetId="3" r:id="rId1"/>
    <sheet name="Rozpočet " sheetId="2" r:id="rId2"/>
  </sheets>
  <definedNames>
    <definedName name="_xlnm.Print_Titles" localSheetId="0">'Krycí list'!$1:$3</definedName>
    <definedName name="_xlnm.Print_Titles" localSheetId="1">'Rozpočet '!$10:$12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4" i="3" l="1"/>
  <c r="R32" i="3" s="1"/>
  <c r="E28" i="3"/>
  <c r="E25" i="3" s="1"/>
  <c r="G118" i="2"/>
  <c r="G19" i="2"/>
  <c r="G15" i="2"/>
  <c r="G122" i="2" l="1"/>
</calcChain>
</file>

<file path=xl/sharedStrings.xml><?xml version="1.0" encoding="utf-8"?>
<sst xmlns="http://schemas.openxmlformats.org/spreadsheetml/2006/main" count="426" uniqueCount="321">
  <si>
    <t xml:space="preserve">ROZPOČET  </t>
  </si>
  <si>
    <t xml:space="preserve">Objekt:   </t>
  </si>
  <si>
    <t xml:space="preserve">Objednávateľ:   </t>
  </si>
  <si>
    <t>Miesto:  Hažlín</t>
  </si>
  <si>
    <t>Č.</t>
  </si>
  <si>
    <t>Kód položky</t>
  </si>
  <si>
    <t>Popis</t>
  </si>
  <si>
    <t>MJ</t>
  </si>
  <si>
    <t>Množstvo celkom</t>
  </si>
  <si>
    <t>Cena jednotková</t>
  </si>
  <si>
    <t>Cena celkom</t>
  </si>
  <si>
    <t>Hmotnosť celkom</t>
  </si>
  <si>
    <t>1</t>
  </si>
  <si>
    <t>2</t>
  </si>
  <si>
    <t>3</t>
  </si>
  <si>
    <t>4</t>
  </si>
  <si>
    <t>5</t>
  </si>
  <si>
    <t>6</t>
  </si>
  <si>
    <t>7</t>
  </si>
  <si>
    <t>8</t>
  </si>
  <si>
    <t>PSV</t>
  </si>
  <si>
    <t xml:space="preserve">Práce a dodávky PSV   </t>
  </si>
  <si>
    <t>713</t>
  </si>
  <si>
    <t xml:space="preserve">Izolácie tepelné   </t>
  </si>
  <si>
    <t>005</t>
  </si>
  <si>
    <t xml:space="preserve">Sekacie práce   </t>
  </si>
  <si>
    <t>SUB</t>
  </si>
  <si>
    <t>713482111</t>
  </si>
  <si>
    <t xml:space="preserve">Montáž trubíc z PE, hr.do 10 mm,vnút.priemer do 38 mm   </t>
  </si>
  <si>
    <t>m</t>
  </si>
  <si>
    <t>721</t>
  </si>
  <si>
    <t xml:space="preserve">Zdravotech. vnútorná kanalizácia   </t>
  </si>
  <si>
    <t>721171803</t>
  </si>
  <si>
    <t xml:space="preserve">Demontáž potrubia z novodurových rúr odpadového alebo pripojovacieho do D75,  -0,00210 t   </t>
  </si>
  <si>
    <t>721173205</t>
  </si>
  <si>
    <t xml:space="preserve">Potrubie z PVC - U odpadné pripájacie D 50x1, 8   </t>
  </si>
  <si>
    <t>721194105</t>
  </si>
  <si>
    <t xml:space="preserve">Zriadenie prípojky na potrubí vyvedenie a upevnenie odpadových výpustiek D 50x1, 8   </t>
  </si>
  <si>
    <t>ks</t>
  </si>
  <si>
    <t>721210812</t>
  </si>
  <si>
    <t xml:space="preserve">Demontáž vpustu podlahového   </t>
  </si>
  <si>
    <t>721212401</t>
  </si>
  <si>
    <t xml:space="preserve">Montáž podlahového vpustu, s vodorovným odtokom z PVC DN 50   </t>
  </si>
  <si>
    <t>1920</t>
  </si>
  <si>
    <t xml:space="preserve">Gulička 50 nast. bočná   </t>
  </si>
  <si>
    <t>KUS</t>
  </si>
  <si>
    <t>721290111</t>
  </si>
  <si>
    <t xml:space="preserve">Ostatné - skúška tesnosti kanalizácie v objektoch vodou do DN 125   </t>
  </si>
  <si>
    <t>998721101</t>
  </si>
  <si>
    <t xml:space="preserve">Presun hmôt pre vnútornú kanalizáciu v objektoch výšky do 6 m   </t>
  </si>
  <si>
    <t>t</t>
  </si>
  <si>
    <t>722</t>
  </si>
  <si>
    <t xml:space="preserve">Zdravotechnika - vnútorný vodovod   </t>
  </si>
  <si>
    <t>722130801</t>
  </si>
  <si>
    <t xml:space="preserve">Demontáž potrubia z oceľových rúrok závitových do DN 25,  -0,00213t   </t>
  </si>
  <si>
    <t>722172122</t>
  </si>
  <si>
    <t xml:space="preserve">Potrubie z plastických rúr PP-R D25/4.2 - PN20, polyfúznym zváraním   </t>
  </si>
  <si>
    <t>722172123</t>
  </si>
  <si>
    <t xml:space="preserve">Potrubie z plastických rúr PP-R D32/5.4 - PN20, polyfúznym zváraním   </t>
  </si>
  <si>
    <t>170</t>
  </si>
  <si>
    <t xml:space="preserve">Komplet PPR 20   </t>
  </si>
  <si>
    <t>722190402</t>
  </si>
  <si>
    <t xml:space="preserve">Vyvedenie a upevnenie výpustky DN 20   </t>
  </si>
  <si>
    <t>722221015</t>
  </si>
  <si>
    <t xml:space="preserve">Montáž guľového kohúta závitového priameho pre vodu G 3/4   </t>
  </si>
  <si>
    <t>4973</t>
  </si>
  <si>
    <t xml:space="preserve">HERZ-Guĺak 3/4" FF,páka,voda   </t>
  </si>
  <si>
    <t>722221025</t>
  </si>
  <si>
    <t xml:space="preserve">Montáž guľového kohúta závitového priameho pre vodu G 5/4   </t>
  </si>
  <si>
    <t>3596</t>
  </si>
  <si>
    <t xml:space="preserve">HERZ-Guľak 5/4" FF,páka,voda   </t>
  </si>
  <si>
    <t>722221070</t>
  </si>
  <si>
    <t xml:space="preserve">Montáž guľového kohúta závitového rohového pre vodu G 1/2   </t>
  </si>
  <si>
    <t>3391</t>
  </si>
  <si>
    <t xml:space="preserve">Fanski 1/2"x3/8"   </t>
  </si>
  <si>
    <t>722221175</t>
  </si>
  <si>
    <t xml:space="preserve">Montáž poistného ventilu závitového pre vodu G 3/4   </t>
  </si>
  <si>
    <t>1259</t>
  </si>
  <si>
    <t xml:space="preserve">Poistný ventil SAM 3/4"   </t>
  </si>
  <si>
    <t>722221230</t>
  </si>
  <si>
    <t xml:space="preserve">Montáž tlakového redukčného závitového ventilu s manometrom G 1   </t>
  </si>
  <si>
    <t>272</t>
  </si>
  <si>
    <t xml:space="preserve">Redukčný ventil s manometrom 1"   </t>
  </si>
  <si>
    <t>722290226</t>
  </si>
  <si>
    <t xml:space="preserve">Tlaková skúška vodovodného potrubia závitového do DN 50   </t>
  </si>
  <si>
    <t>998722101</t>
  </si>
  <si>
    <t xml:space="preserve">Presun hmôt pre vnútorný vodovod v objektoch výšky do 6 m   </t>
  </si>
  <si>
    <t>725</t>
  </si>
  <si>
    <t xml:space="preserve">Zdravotechnika - zariaď. predmety   </t>
  </si>
  <si>
    <t>725210821</t>
  </si>
  <si>
    <t xml:space="preserve">Demontáž umývadiel alebo umývadielok bez výtokovej armatúry,  -0,01946t   </t>
  </si>
  <si>
    <t>súb.</t>
  </si>
  <si>
    <t>725219401</t>
  </si>
  <si>
    <t xml:space="preserve">Montáž umývadla na skrutky do muriva, bez výtokovej armatúry   </t>
  </si>
  <si>
    <t>6421370600</t>
  </si>
  <si>
    <t xml:space="preserve">Umývadlo 55 s otvorom   </t>
  </si>
  <si>
    <t>924</t>
  </si>
  <si>
    <t xml:space="preserve">Skrutka k umývadlu   </t>
  </si>
  <si>
    <t>725829206</t>
  </si>
  <si>
    <t xml:space="preserve">Montáž batérie umývadlovej a drezovej stojankovej s mechanickým ovládaním odpadového ventilu   </t>
  </si>
  <si>
    <t>5514312900</t>
  </si>
  <si>
    <t xml:space="preserve">Batéria umývadlová stojanková   </t>
  </si>
  <si>
    <t>725840870</t>
  </si>
  <si>
    <t xml:space="preserve">Demontáž batérie vaňovej, sprchovej nástennej,  -0,00225t   </t>
  </si>
  <si>
    <t>725849203</t>
  </si>
  <si>
    <t xml:space="preserve">Montáž batérie sprchovej nástennej so sprchou   </t>
  </si>
  <si>
    <t>003</t>
  </si>
  <si>
    <t xml:space="preserve">TGP-1613CM Batéria sprchová s držiakom   </t>
  </si>
  <si>
    <t>725860820</t>
  </si>
  <si>
    <t xml:space="preserve">Demontáž jednoduchej  zápachovej uzávierky pre zariaďovacie predmety, umývadlá, drezy, práčky  -0,00085t   </t>
  </si>
  <si>
    <t>725869301</t>
  </si>
  <si>
    <t xml:space="preserve">Montáž zápachovej uzávierky pre zariaďovacie predmety, umývadlová do D 40   </t>
  </si>
  <si>
    <t>5514703200</t>
  </si>
  <si>
    <t xml:space="preserve">Uzávierka zápachová - sifón umývadlový   </t>
  </si>
  <si>
    <t>998725101</t>
  </si>
  <si>
    <t xml:space="preserve">Presun hmôt pre zariaďovacie predmety v objektoch výšky do 6 m   </t>
  </si>
  <si>
    <t>732</t>
  </si>
  <si>
    <t xml:space="preserve">Ústredné kúrenie, strojovne   </t>
  </si>
  <si>
    <t>007</t>
  </si>
  <si>
    <t xml:space="preserve">Prepojenie ohrievača   </t>
  </si>
  <si>
    <t>732219210</t>
  </si>
  <si>
    <t xml:space="preserve">Montáž zásobníkového ohrievača vody pre ohrev pitnej vody v spojení s kotlami objem 160-200 l   </t>
  </si>
  <si>
    <t>004</t>
  </si>
  <si>
    <t xml:space="preserve">Zásobník TUV WD160B   </t>
  </si>
  <si>
    <t>734</t>
  </si>
  <si>
    <t xml:space="preserve">Ústredné kúrenie, armatúry.   </t>
  </si>
  <si>
    <t>734209125</t>
  </si>
  <si>
    <t xml:space="preserve">Montáž závitovej armatúry s 3 závitmi G 1   </t>
  </si>
  <si>
    <t>2517</t>
  </si>
  <si>
    <t xml:space="preserve">3-cestný ventil TUV MUT 1"   </t>
  </si>
  <si>
    <t>734261224</t>
  </si>
  <si>
    <t xml:space="preserve">Závitový medzikus Ve 4300 - priamy G 3/4   </t>
  </si>
  <si>
    <t>010</t>
  </si>
  <si>
    <t xml:space="preserve">Spojovací+tesniaci materiál   </t>
  </si>
  <si>
    <t>VRN</t>
  </si>
  <si>
    <t xml:space="preserve">Vedľajšie rozpočtové náklady   </t>
  </si>
  <si>
    <t>VRN07</t>
  </si>
  <si>
    <t xml:space="preserve">Dopravné náklady   </t>
  </si>
  <si>
    <t>000700011</t>
  </si>
  <si>
    <t xml:space="preserve">Dopravné náklady - mimostavenisková doprava objektivizácia dopravných nákladov materiálov   </t>
  </si>
  <si>
    <t>eur</t>
  </si>
  <si>
    <t xml:space="preserve">Celkom   </t>
  </si>
  <si>
    <t>Stavba:   Rekonštrukcia telocvične, obec Hažlín -  ŠATŇA</t>
  </si>
  <si>
    <t>HSV</t>
  </si>
  <si>
    <t xml:space="preserve">Práce a dodávky HSV   </t>
  </si>
  <si>
    <t>6- UPRAVY POVRCHOV, PODLAHY, VÝPLNE</t>
  </si>
  <si>
    <t>61245-1420</t>
  </si>
  <si>
    <t>Oprava vnútorných cem. Omietik stien hladkých 30-50%</t>
  </si>
  <si>
    <t>m2</t>
  </si>
  <si>
    <t>63242-2305</t>
  </si>
  <si>
    <t>Poter cement. Samonivelizačný Baumit Nivello, hr 5 mm</t>
  </si>
  <si>
    <t>731</t>
  </si>
  <si>
    <t xml:space="preserve">Ústredné kúrenie, kotolne   </t>
  </si>
  <si>
    <t>002</t>
  </si>
  <si>
    <t xml:space="preserve">Dopojenie kotla na rozvody   </t>
  </si>
  <si>
    <t>731100801</t>
  </si>
  <si>
    <t xml:space="preserve">Demontáž kotolne   </t>
  </si>
  <si>
    <t>733</t>
  </si>
  <si>
    <t xml:space="preserve">Ústredné kúrenie, rozvodné potrubie   </t>
  </si>
  <si>
    <t>733110806</t>
  </si>
  <si>
    <t xml:space="preserve">Demontáž potrubia z oceľových rúrok závitových nad 15 do DN 32,  -0,00320t   </t>
  </si>
  <si>
    <t>733113113</t>
  </si>
  <si>
    <t xml:space="preserve">Príplatok k cene za zhotovenie prípojky z rúrok  DN 15   </t>
  </si>
  <si>
    <t>733125003</t>
  </si>
  <si>
    <t xml:space="preserve">Potrubie z uhlíkovej ocele spájané lisovaním DN 15   </t>
  </si>
  <si>
    <t>3229</t>
  </si>
  <si>
    <t xml:space="preserve">U.O. Prechod 15x1/2" ZV   </t>
  </si>
  <si>
    <t>5251</t>
  </si>
  <si>
    <t xml:space="preserve">U.O. Prechod 35x1" ZV   </t>
  </si>
  <si>
    <t>733125006</t>
  </si>
  <si>
    <t xml:space="preserve">Potrubie z uhlíkovej ocele spájané lisovaním DN 18   </t>
  </si>
  <si>
    <t>733125009</t>
  </si>
  <si>
    <t xml:space="preserve">Potrubie z uhlíkovej ocele spájané lisovaním DN 22   </t>
  </si>
  <si>
    <t>733125012</t>
  </si>
  <si>
    <t xml:space="preserve">Potrubie z uhlíkovej ocele spájané lisovaním DN 28   </t>
  </si>
  <si>
    <t>733125015</t>
  </si>
  <si>
    <t xml:space="preserve">Potrubie z uhlíkovej ocele spájané lisovaním DN 35   </t>
  </si>
  <si>
    <t>733191201</t>
  </si>
  <si>
    <t xml:space="preserve">Tlaková skúška potrubia do D 35 mm   </t>
  </si>
  <si>
    <t>998733101</t>
  </si>
  <si>
    <t xml:space="preserve">Presun hmôt pre rozvody potrubia v objektoch výšky do 6 m   </t>
  </si>
  <si>
    <t>734209112</t>
  </si>
  <si>
    <t xml:space="preserve">Montáž závitovej armatúry s 2 závitmi do G 1/2   </t>
  </si>
  <si>
    <t>1295</t>
  </si>
  <si>
    <t xml:space="preserve">Regulačné šróbenie 1/2" rohové   </t>
  </si>
  <si>
    <t>734223120</t>
  </si>
  <si>
    <t xml:space="preserve">Montáž ventilu závitového termostatického rohového jednoregulačného G 1/2   </t>
  </si>
  <si>
    <t>335</t>
  </si>
  <si>
    <t xml:space="preserve">Termostatický ventil 1/2" rohový   </t>
  </si>
  <si>
    <t>734223208</t>
  </si>
  <si>
    <t xml:space="preserve">Montáž termostatickej hlavice kvapalinovej jednoduchej   </t>
  </si>
  <si>
    <t>5518100038</t>
  </si>
  <si>
    <t xml:space="preserve">Termostatická hlavica kvapalinová, M 30 x 1,5, + 6,5°až +28°C, biela, plast, obj.č. 501172 IVAR   </t>
  </si>
  <si>
    <t>998734101</t>
  </si>
  <si>
    <t xml:space="preserve">Presun hmôt pre armatúry v objektoch výšky do 6 m   </t>
  </si>
  <si>
    <t>735</t>
  </si>
  <si>
    <t xml:space="preserve">Ústredné kúrenie, vykurov. telesá   </t>
  </si>
  <si>
    <t>001</t>
  </si>
  <si>
    <t xml:space="preserve">Vynášanie demontovaných vykurovacích telies z budovy   </t>
  </si>
  <si>
    <t>735111810</t>
  </si>
  <si>
    <t xml:space="preserve">Demontáž radiátorov článkových,  -0,02380t   </t>
  </si>
  <si>
    <t>735154255</t>
  </si>
  <si>
    <t xml:space="preserve">Montáž vykurovacieho telesa panelového   </t>
  </si>
  <si>
    <t>4845374100</t>
  </si>
  <si>
    <t xml:space="preserve">Vykurovacie teleso doskové oceľové 21K 600x500 s bočným pripojením, s dvoma panelmi a jedným konvektorom   </t>
  </si>
  <si>
    <t>4845374400</t>
  </si>
  <si>
    <t xml:space="preserve">Vykurovacie teleso doskové oceľové 21K 600x800 s bočným pripojením, s dvoma panelmi a jedným konvektorom   </t>
  </si>
  <si>
    <t>4845380650</t>
  </si>
  <si>
    <t xml:space="preserve">Vykurovacie teleso doskové oceľové  22K 600x1200 s bočným pripojením, s dvoma panelmi a dvoma konvektormi   </t>
  </si>
  <si>
    <t>4845386500</t>
  </si>
  <si>
    <t xml:space="preserve">Vykurovacie teleso doskové oceľové 33K 900x1200 s bočným pripojením, s troma panelmi a troma konvektormi   </t>
  </si>
  <si>
    <t>4845386700</t>
  </si>
  <si>
    <t xml:space="preserve">Vykurovacie teleso doskové oceľové 33K 900x2000 s bočným pripojením, s troma panelmi a troma konvektormi   </t>
  </si>
  <si>
    <t>735158120</t>
  </si>
  <si>
    <t xml:space="preserve">Vykurovacie telesá panelové, tlaková skúška telesa vodou U. S. Steel Košice dvojradového   </t>
  </si>
  <si>
    <t>998735101</t>
  </si>
  <si>
    <t xml:space="preserve">Presun hmôt pre vykurovacie telesá v objektoch výšky do 6 m   </t>
  </si>
  <si>
    <t>Podlahy z dlaždic keramických</t>
  </si>
  <si>
    <t>77147-3112</t>
  </si>
  <si>
    <t>Montáž soklov keram.rovných do lepidla do 9 cm</t>
  </si>
  <si>
    <t>77157-5109</t>
  </si>
  <si>
    <t>Montáž podláh z dlaždíc keram. 300x300 do tmelu</t>
  </si>
  <si>
    <t>Dlažba keramická 300x300mm</t>
  </si>
  <si>
    <t>Obklady z obkladačiek a dosiek</t>
  </si>
  <si>
    <t>78141-5014</t>
  </si>
  <si>
    <t>Montáž obkladov vnút. Z obklad. Keram. 200x200 do tmelu</t>
  </si>
  <si>
    <t>Obklad keramický 200/200 mm</t>
  </si>
  <si>
    <t>Nátery</t>
  </si>
  <si>
    <t>78322-5100</t>
  </si>
  <si>
    <t>Nátery kov. Stav. Doplnk. Konštr. Syntet. Dvojnás., zárubne</t>
  </si>
  <si>
    <t>Maľby</t>
  </si>
  <si>
    <t>78445-2921</t>
  </si>
  <si>
    <t>Oprava maľba zmes tekut. 1 far. Dvojn. S oškrab. Miest. Do3,8m</t>
  </si>
  <si>
    <t>KRYCÍ LIST ROZPOČTU</t>
  </si>
  <si>
    <t>Názov stavby</t>
  </si>
  <si>
    <t>Rekonštrukcia telocvične, obec Hažlín -  ŠATŇA</t>
  </si>
  <si>
    <t>JKSO</t>
  </si>
  <si>
    <t>Názov objektu</t>
  </si>
  <si>
    <t>EČO</t>
  </si>
  <si>
    <t xml:space="preserve">   </t>
  </si>
  <si>
    <t>Miesto</t>
  </si>
  <si>
    <t>Hažlín</t>
  </si>
  <si>
    <t>IČO</t>
  </si>
  <si>
    <t>IČ DPH</t>
  </si>
  <si>
    <t>Objednávateľ</t>
  </si>
  <si>
    <t>Projektant</t>
  </si>
  <si>
    <t>Zhotoviteľ</t>
  </si>
  <si>
    <t>Spracoval</t>
  </si>
  <si>
    <t>Rozpočet číslo</t>
  </si>
  <si>
    <t>Dňa</t>
  </si>
  <si>
    <t>CPV</t>
  </si>
  <si>
    <t>CPA</t>
  </si>
  <si>
    <t xml:space="preserve"> 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</si>
  <si>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</si>
  <si>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</si>
  <si>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</si>
  <si>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</si>
  <si>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</si>
  <si>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</si>
  <si>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</si>
  <si>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</si>
  <si>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</si>
  <si>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</si>
  <si>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</si>
  <si>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</si>
  <si>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</si>
  <si>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</si>
  <si>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Dodávky</t>
  </si>
  <si>
    <t>Práca nadčas</t>
  </si>
  <si>
    <t>13</t>
  </si>
  <si>
    <t xml:space="preserve">GZS   </t>
  </si>
  <si>
    <t>Montáž</t>
  </si>
  <si>
    <t>9</t>
  </si>
  <si>
    <t>Bez pevnej podl.</t>
  </si>
  <si>
    <t>14</t>
  </si>
  <si>
    <t xml:space="preserve">Projektové práce   </t>
  </si>
  <si>
    <t>10</t>
  </si>
  <si>
    <t>Kultúrna pamiatka</t>
  </si>
  <si>
    <t>15</t>
  </si>
  <si>
    <t xml:space="preserve">Sťažené podmienky   </t>
  </si>
  <si>
    <t>11</t>
  </si>
  <si>
    <t>16</t>
  </si>
  <si>
    <t xml:space="preserve">Vplyv prostredia   </t>
  </si>
  <si>
    <t>"M"</t>
  </si>
  <si>
    <t>17</t>
  </si>
  <si>
    <t xml:space="preserve">Iné VRN   </t>
  </si>
  <si>
    <t>18</t>
  </si>
  <si>
    <t>VRN z rozpočtu</t>
  </si>
  <si>
    <t>ZRN (r. 1-6)</t>
  </si>
  <si>
    <t>12</t>
  </si>
  <si>
    <t>DN (r. 8-11)</t>
  </si>
  <si>
    <t>19</t>
  </si>
  <si>
    <t>VRN (r. 13-18)</t>
  </si>
  <si>
    <t>20</t>
  </si>
  <si>
    <t>HZS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</si>
  <si>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</si>
  <si>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</si>
  <si>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</si>
  <si>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</si>
  <si>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</si>
  <si>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</si>
  <si>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</si>
  <si>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</si>
  <si>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</si>
  <si>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</si>
  <si>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</si>
  <si>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DPH</t>
  </si>
  <si>
    <t>% z</t>
  </si>
  <si>
    <t>25</t>
  </si>
  <si>
    <t>Cena s DPH (r. 23-24)</t>
  </si>
  <si>
    <t>E</t>
  </si>
  <si>
    <t>Prípočty a odpočty</t>
  </si>
  <si>
    <t>26</t>
  </si>
  <si>
    <t>Dodávky zadávateľa</t>
  </si>
  <si>
    <t>27</t>
  </si>
  <si>
    <t>Kĺzavá doložka</t>
  </si>
  <si>
    <t>28</t>
  </si>
  <si>
    <t>Zvýhodnenie + -</t>
  </si>
  <si>
    <t xml:space="preserve">Zhotoviteľ:   </t>
  </si>
  <si>
    <t xml:space="preserve">Spracoval:  </t>
  </si>
  <si>
    <t xml:space="preserve">Dátum: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</si>
</sst>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0.00%;\-0.00%"/>
  </numFmts>
  <fonts count="22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  <font>
      <sz val="8"/>
      <color rgb="FF3333FF"/>
      <name val="Arial CE"/>
      <family val="2"/>
      <charset val="238"/>
    </font>
    <font>
      <b/>
      <sz val="18"/>
      <color indexed="10"/>
      <name val="Arial CE"/>
      <charset val="238"/>
    </font>
    <font>
      <sz val="8"/>
      <name val="Arial"/>
      <charset val="238"/>
    </font>
    <font>
      <b/>
      <sz val="8"/>
      <name val="Arial CE"/>
      <charset val="238"/>
    </font>
    <font>
      <b/>
      <sz val="10"/>
      <name val="Arial"/>
      <charset val="238"/>
    </font>
    <font>
      <sz val="10"/>
      <name val="Arial CE"/>
      <charset val="238"/>
    </font>
    <font>
      <b/>
      <sz val="12"/>
      <name val="Arial"/>
      <charset val="238"/>
    </font>
    <font>
      <b/>
      <sz val="8"/>
      <name val="Arial"/>
      <charset val="238"/>
    </font>
    <font>
      <b/>
      <sz val="7"/>
      <name val="Arial"/>
      <charset val="238"/>
    </font>
    <font>
      <sz val="7"/>
      <name val="Arial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</borders>
  <cellStyleXfs count="1">
    <xf numFmtId="0" fontId="0" fillId="0" borderId="0" applyAlignment="0">
      <alignment vertical="top"/>
      <protection locked="0"/>
    </xf>
  </cellStyleXfs>
  <cellXfs count="198">
    <xf numFmtId="0" fontId="0" fillId="0" borderId="0" xfId="0" applyAlignment="1"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top" wrapText="1"/>
    </xf>
    <xf numFmtId="164" fontId="3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37" fontId="7" fillId="0" borderId="0" xfId="0" applyNumberFormat="1" applyFont="1" applyAlignment="1">
      <alignment horizontal="center"/>
      <protection locked="0"/>
    </xf>
    <xf numFmtId="0" fontId="7" fillId="0" borderId="0" xfId="0" applyFont="1" applyAlignment="1">
      <alignment horizontal="left" wrapText="1"/>
      <protection locked="0"/>
    </xf>
    <xf numFmtId="164" fontId="7" fillId="0" borderId="0" xfId="0" applyNumberFormat="1" applyFont="1" applyAlignment="1">
      <alignment horizontal="right"/>
      <protection locked="0"/>
    </xf>
    <xf numFmtId="37" fontId="8" fillId="0" borderId="0" xfId="0" applyNumberFormat="1" applyFont="1" applyAlignment="1">
      <alignment horizontal="center"/>
      <protection locked="0"/>
    </xf>
    <xf numFmtId="0" fontId="8" fillId="0" borderId="0" xfId="0" applyFont="1" applyAlignment="1">
      <alignment horizontal="left" wrapText="1"/>
      <protection locked="0"/>
    </xf>
    <xf numFmtId="164" fontId="8" fillId="0" borderId="0" xfId="0" applyNumberFormat="1" applyFont="1" applyAlignment="1">
      <alignment horizontal="right"/>
      <protection locked="0"/>
    </xf>
    <xf numFmtId="37" fontId="4" fillId="0" borderId="1" xfId="0" applyNumberFormat="1" applyFont="1" applyBorder="1" applyAlignment="1">
      <alignment horizontal="center"/>
      <protection locked="0"/>
    </xf>
    <xf numFmtId="0" fontId="4" fillId="0" borderId="1" xfId="0" applyFont="1" applyBorder="1" applyAlignment="1">
      <alignment horizontal="left" wrapText="1"/>
      <protection locked="0"/>
    </xf>
    <xf numFmtId="164" fontId="4" fillId="0" borderId="1" xfId="0" applyNumberFormat="1" applyFont="1" applyBorder="1" applyAlignment="1">
      <alignment horizontal="right"/>
      <protection locked="0"/>
    </xf>
    <xf numFmtId="37" fontId="9" fillId="0" borderId="1" xfId="0" applyNumberFormat="1" applyFont="1" applyBorder="1" applyAlignment="1">
      <alignment horizontal="center"/>
      <protection locked="0"/>
    </xf>
    <xf numFmtId="0" fontId="9" fillId="0" borderId="1" xfId="0" applyFont="1" applyBorder="1" applyAlignment="1">
      <alignment horizontal="left" wrapText="1"/>
      <protection locked="0"/>
    </xf>
    <xf numFmtId="164" fontId="9" fillId="0" borderId="1" xfId="0" applyNumberFormat="1" applyFont="1" applyBorder="1" applyAlignment="1">
      <alignment horizontal="right"/>
      <protection locked="0"/>
    </xf>
    <xf numFmtId="37" fontId="10" fillId="0" borderId="0" xfId="0" applyNumberFormat="1" applyFont="1" applyAlignment="1">
      <alignment horizontal="center"/>
      <protection locked="0"/>
    </xf>
    <xf numFmtId="0" fontId="10" fillId="0" borderId="0" xfId="0" applyFont="1" applyAlignment="1">
      <alignment horizontal="left" wrapText="1"/>
      <protection locked="0"/>
    </xf>
    <xf numFmtId="164" fontId="10" fillId="0" borderId="0" xfId="0" applyNumberFormat="1" applyFont="1" applyAlignment="1">
      <alignment horizontal="right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0" fillId="0" borderId="0" xfId="0" applyFont="1" applyAlignment="1">
      <alignment horizontal="left" vertical="top"/>
      <protection locked="0"/>
    </xf>
    <xf numFmtId="37" fontId="4" fillId="0" borderId="0" xfId="0" applyNumberFormat="1" applyFont="1" applyBorder="1" applyAlignment="1">
      <alignment horizontal="center"/>
      <protection locked="0"/>
    </xf>
    <xf numFmtId="37" fontId="4" fillId="0" borderId="2" xfId="0" applyNumberFormat="1" applyFont="1" applyBorder="1" applyAlignment="1">
      <alignment horizontal="center"/>
      <protection locked="0"/>
    </xf>
    <xf numFmtId="0" fontId="4" fillId="0" borderId="2" xfId="0" applyFont="1" applyBorder="1" applyAlignment="1">
      <alignment horizontal="left" wrapText="1"/>
      <protection locked="0"/>
    </xf>
    <xf numFmtId="164" fontId="4" fillId="0" borderId="2" xfId="0" applyNumberFormat="1" applyFont="1" applyBorder="1" applyAlignment="1">
      <alignment horizontal="right"/>
      <protection locked="0"/>
    </xf>
    <xf numFmtId="37" fontId="11" fillId="0" borderId="2" xfId="0" applyNumberFormat="1" applyFont="1" applyBorder="1" applyAlignment="1">
      <alignment horizontal="center"/>
      <protection locked="0"/>
    </xf>
    <xf numFmtId="3" fontId="11" fillId="0" borderId="2" xfId="0" applyNumberFormat="1" applyFont="1" applyBorder="1" applyAlignment="1">
      <alignment horizontal="left" wrapText="1"/>
      <protection locked="0"/>
    </xf>
    <xf numFmtId="0" fontId="11" fillId="0" borderId="2" xfId="0" applyFont="1" applyBorder="1" applyAlignment="1">
      <alignment horizontal="left" wrapText="1"/>
      <protection locked="0"/>
    </xf>
    <xf numFmtId="164" fontId="11" fillId="0" borderId="2" xfId="0" applyNumberFormat="1" applyFont="1" applyBorder="1" applyAlignment="1">
      <alignment horizontal="right"/>
      <protection locked="0"/>
    </xf>
    <xf numFmtId="0" fontId="4" fillId="0" borderId="0" xfId="0" applyFont="1" applyBorder="1" applyAlignment="1">
      <alignment horizontal="left" wrapText="1"/>
      <protection locked="0"/>
    </xf>
    <xf numFmtId="164" fontId="4" fillId="0" borderId="0" xfId="0" applyNumberFormat="1" applyFont="1" applyBorder="1" applyAlignment="1">
      <alignment horizontal="right"/>
      <protection locked="0"/>
    </xf>
    <xf numFmtId="0" fontId="0" fillId="0" borderId="3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0" fillId="0" borderId="9" xfId="0" applyFont="1" applyBorder="1" applyAlignment="1" applyProtection="1">
      <alignment horizontal="left"/>
    </xf>
    <xf numFmtId="0" fontId="0" fillId="0" borderId="10" xfId="0" applyFont="1" applyBorder="1" applyAlignment="1" applyProtection="1">
      <alignment horizontal="left"/>
    </xf>
    <xf numFmtId="0" fontId="0" fillId="0" borderId="11" xfId="0" applyFont="1" applyBorder="1" applyAlignment="1" applyProtection="1">
      <alignment horizontal="left"/>
    </xf>
    <xf numFmtId="0" fontId="13" fillId="0" borderId="3" xfId="0" applyFont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13" fillId="0" borderId="13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13" fillId="0" borderId="18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13" fillId="0" borderId="21" xfId="0" applyFont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left" vertical="top"/>
    </xf>
    <xf numFmtId="0" fontId="13" fillId="0" borderId="0" xfId="0" applyFont="1" applyAlignment="1" applyProtection="1">
      <alignment horizontal="left" vertical="top"/>
    </xf>
    <xf numFmtId="0" fontId="4" fillId="0" borderId="19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center"/>
    </xf>
    <xf numFmtId="0" fontId="13" fillId="0" borderId="12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wrapText="1"/>
    </xf>
    <xf numFmtId="0" fontId="13" fillId="0" borderId="16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22" xfId="0" applyFont="1" applyBorder="1" applyAlignment="1" applyProtection="1">
      <alignment horizontal="left" vertical="center"/>
    </xf>
    <xf numFmtId="0" fontId="13" fillId="0" borderId="23" xfId="0" applyFont="1" applyBorder="1" applyAlignment="1" applyProtection="1">
      <alignment horizontal="left" vertical="center"/>
    </xf>
    <xf numFmtId="0" fontId="15" fillId="0" borderId="23" xfId="0" applyFont="1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left" vertical="center"/>
    </xf>
    <xf numFmtId="0" fontId="13" fillId="0" borderId="25" xfId="0" applyFont="1" applyBorder="1" applyAlignment="1" applyProtection="1">
      <alignment horizontal="left" vertical="center"/>
    </xf>
    <xf numFmtId="0" fontId="13" fillId="0" borderId="26" xfId="0" applyFont="1" applyBorder="1" applyAlignment="1" applyProtection="1">
      <alignment horizontal="left" vertical="center"/>
    </xf>
    <xf numFmtId="0" fontId="13" fillId="0" borderId="27" xfId="0" applyFont="1" applyBorder="1" applyAlignment="1" applyProtection="1">
      <alignment horizontal="left" vertical="center"/>
    </xf>
    <xf numFmtId="0" fontId="13" fillId="0" borderId="28" xfId="0" applyFont="1" applyBorder="1" applyAlignment="1" applyProtection="1">
      <alignment horizontal="left" vertical="center"/>
    </xf>
    <xf numFmtId="0" fontId="13" fillId="0" borderId="29" xfId="0" applyFont="1" applyBorder="1" applyAlignment="1" applyProtection="1">
      <alignment horizontal="left" vertical="center"/>
    </xf>
    <xf numFmtId="0" fontId="13" fillId="0" borderId="30" xfId="0" applyFont="1" applyBorder="1" applyAlignment="1" applyProtection="1">
      <alignment horizontal="left" vertical="center"/>
    </xf>
    <xf numFmtId="37" fontId="0" fillId="0" borderId="31" xfId="0" applyNumberFormat="1" applyFont="1" applyBorder="1" applyAlignment="1" applyProtection="1">
      <alignment horizontal="right" vertical="center"/>
    </xf>
    <xf numFmtId="37" fontId="0" fillId="0" borderId="32" xfId="0" applyNumberFormat="1" applyFont="1" applyBorder="1" applyAlignment="1" applyProtection="1">
      <alignment horizontal="right" vertical="center"/>
    </xf>
    <xf numFmtId="37" fontId="16" fillId="0" borderId="33" xfId="0" applyNumberFormat="1" applyFont="1" applyBorder="1" applyAlignment="1" applyProtection="1">
      <alignment horizontal="right" vertical="center"/>
    </xf>
    <xf numFmtId="39" fontId="16" fillId="0" borderId="34" xfId="0" applyNumberFormat="1" applyFont="1" applyBorder="1" applyAlignment="1" applyProtection="1">
      <alignment horizontal="right" vertical="center"/>
    </xf>
    <xf numFmtId="37" fontId="0" fillId="0" borderId="33" xfId="0" applyNumberFormat="1" applyFont="1" applyBorder="1" applyAlignment="1" applyProtection="1">
      <alignment horizontal="right" vertical="center"/>
    </xf>
    <xf numFmtId="37" fontId="0" fillId="0" borderId="34" xfId="0" applyNumberFormat="1" applyFont="1" applyBorder="1" applyAlignment="1" applyProtection="1">
      <alignment horizontal="right" vertical="center"/>
    </xf>
    <xf numFmtId="37" fontId="16" fillId="0" borderId="32" xfId="0" applyNumberFormat="1" applyFont="1" applyBorder="1" applyAlignment="1" applyProtection="1">
      <alignment horizontal="right" vertical="center"/>
    </xf>
    <xf numFmtId="37" fontId="0" fillId="0" borderId="10" xfId="0" applyNumberFormat="1" applyFont="1" applyBorder="1" applyAlignment="1" applyProtection="1">
      <alignment horizontal="right" vertical="center"/>
    </xf>
    <xf numFmtId="39" fontId="16" fillId="0" borderId="32" xfId="0" applyNumberFormat="1" applyFont="1" applyBorder="1" applyAlignment="1" applyProtection="1">
      <alignment horizontal="right" vertical="center"/>
    </xf>
    <xf numFmtId="37" fontId="0" fillId="0" borderId="35" xfId="0" applyNumberFormat="1" applyFont="1" applyBorder="1" applyAlignment="1" applyProtection="1">
      <alignment horizontal="right" vertical="center"/>
    </xf>
    <xf numFmtId="0" fontId="15" fillId="0" borderId="23" xfId="0" applyFont="1" applyBorder="1" applyAlignment="1" applyProtection="1">
      <alignment horizontal="left" vertical="center" wrapText="1"/>
    </xf>
    <xf numFmtId="0" fontId="17" fillId="0" borderId="25" xfId="0" applyFont="1" applyBorder="1" applyAlignment="1" applyProtection="1">
      <alignment horizontal="left" vertical="center"/>
    </xf>
    <xf numFmtId="0" fontId="17" fillId="0" borderId="27" xfId="0" applyFont="1" applyBorder="1" applyAlignment="1" applyProtection="1">
      <alignment horizontal="left" vertical="center"/>
    </xf>
    <xf numFmtId="0" fontId="15" fillId="0" borderId="28" xfId="0" applyFont="1" applyBorder="1" applyAlignment="1" applyProtection="1">
      <alignment horizontal="left" vertical="center"/>
    </xf>
    <xf numFmtId="0" fontId="15" fillId="0" borderId="26" xfId="0" applyFont="1" applyBorder="1" applyAlignment="1" applyProtection="1">
      <alignment horizontal="left" vertical="center"/>
    </xf>
    <xf numFmtId="0" fontId="15" fillId="0" borderId="30" xfId="0" applyFont="1" applyBorder="1" applyAlignment="1" applyProtection="1">
      <alignment horizontal="left" vertical="center"/>
    </xf>
    <xf numFmtId="0" fontId="15" fillId="0" borderId="27" xfId="0" applyFont="1" applyBorder="1" applyAlignment="1" applyProtection="1">
      <alignment horizontal="left" vertical="center"/>
    </xf>
    <xf numFmtId="0" fontId="15" fillId="0" borderId="29" xfId="0" applyFont="1" applyBorder="1" applyAlignment="1" applyProtection="1">
      <alignment horizontal="left" vertical="center"/>
    </xf>
    <xf numFmtId="0" fontId="13" fillId="0" borderId="36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 vertical="center"/>
    </xf>
    <xf numFmtId="0" fontId="13" fillId="0" borderId="38" xfId="0" applyFont="1" applyBorder="1" applyAlignment="1" applyProtection="1">
      <alignment horizontal="left" vertical="center"/>
    </xf>
    <xf numFmtId="0" fontId="13" fillId="0" borderId="39" xfId="0" applyFont="1" applyBorder="1" applyAlignment="1" applyProtection="1">
      <alignment horizontal="left" vertical="center"/>
    </xf>
    <xf numFmtId="39" fontId="16" fillId="0" borderId="40" xfId="0" applyNumberFormat="1" applyFont="1" applyBorder="1" applyAlignment="1" applyProtection="1">
      <alignment horizontal="right" vertical="center"/>
    </xf>
    <xf numFmtId="0" fontId="13" fillId="0" borderId="41" xfId="0" applyFont="1" applyBorder="1" applyAlignment="1" applyProtection="1">
      <alignment horizontal="left" vertical="center"/>
    </xf>
    <xf numFmtId="0" fontId="13" fillId="0" borderId="40" xfId="0" applyFont="1" applyBorder="1" applyAlignment="1" applyProtection="1">
      <alignment horizontal="left" vertical="center"/>
    </xf>
    <xf numFmtId="0" fontId="13" fillId="0" borderId="42" xfId="0" applyFont="1" applyBorder="1" applyAlignment="1" applyProtection="1">
      <alignment horizontal="left" vertical="center"/>
    </xf>
    <xf numFmtId="39" fontId="0" fillId="0" borderId="40" xfId="0" applyNumberFormat="1" applyFont="1" applyBorder="1" applyAlignment="1" applyProtection="1">
      <alignment horizontal="right" vertical="center"/>
    </xf>
    <xf numFmtId="37" fontId="0" fillId="0" borderId="43" xfId="0" applyNumberFormat="1" applyFont="1" applyBorder="1" applyAlignment="1" applyProtection="1">
      <alignment horizontal="right" vertical="center"/>
    </xf>
    <xf numFmtId="0" fontId="4" fillId="0" borderId="40" xfId="0" applyFont="1" applyBorder="1" applyAlignment="1" applyProtection="1">
      <alignment horizontal="left" vertical="center"/>
    </xf>
    <xf numFmtId="0" fontId="13" fillId="0" borderId="43" xfId="0" applyFont="1" applyBorder="1" applyAlignment="1" applyProtection="1">
      <alignment horizontal="left" vertical="center"/>
    </xf>
    <xf numFmtId="165" fontId="4" fillId="0" borderId="39" xfId="0" applyNumberFormat="1" applyFont="1" applyBorder="1" applyAlignment="1" applyProtection="1">
      <alignment horizontal="right" vertical="center"/>
    </xf>
    <xf numFmtId="0" fontId="13" fillId="0" borderId="44" xfId="0" applyFont="1" applyBorder="1" applyAlignment="1" applyProtection="1">
      <alignment horizontal="left" vertical="center"/>
    </xf>
    <xf numFmtId="0" fontId="13" fillId="0" borderId="45" xfId="0" applyFont="1" applyBorder="1" applyAlignment="1" applyProtection="1">
      <alignment horizontal="left" vertical="center"/>
    </xf>
    <xf numFmtId="0" fontId="13" fillId="0" borderId="46" xfId="0" applyFont="1" applyBorder="1" applyAlignment="1" applyProtection="1">
      <alignment horizontal="center" vertical="center"/>
    </xf>
    <xf numFmtId="39" fontId="16" fillId="0" borderId="22" xfId="0" applyNumberFormat="1" applyFont="1" applyBorder="1" applyAlignment="1" applyProtection="1">
      <alignment horizontal="right" vertical="center"/>
    </xf>
    <xf numFmtId="0" fontId="18" fillId="0" borderId="40" xfId="0" applyFont="1" applyBorder="1" applyAlignment="1" applyProtection="1">
      <alignment horizontal="left" vertical="center"/>
    </xf>
    <xf numFmtId="39" fontId="0" fillId="0" borderId="22" xfId="0" applyNumberFormat="1" applyFont="1" applyBorder="1" applyAlignment="1" applyProtection="1">
      <alignment horizontal="right" vertical="center"/>
    </xf>
    <xf numFmtId="37" fontId="0" fillId="0" borderId="24" xfId="0" applyNumberFormat="1" applyFont="1" applyBorder="1" applyAlignment="1" applyProtection="1">
      <alignment horizontal="right" vertical="center"/>
    </xf>
    <xf numFmtId="0" fontId="13" fillId="0" borderId="47" xfId="0" applyFont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left" vertical="center"/>
    </xf>
    <xf numFmtId="0" fontId="13" fillId="0" borderId="32" xfId="0" applyFont="1" applyBorder="1" applyAlignment="1" applyProtection="1">
      <alignment horizontal="left" vertical="center"/>
    </xf>
    <xf numFmtId="0" fontId="13" fillId="0" borderId="33" xfId="0" applyFont="1" applyBorder="1" applyAlignment="1" applyProtection="1">
      <alignment horizontal="left" vertical="center"/>
    </xf>
    <xf numFmtId="39" fontId="16" fillId="0" borderId="48" xfId="0" applyNumberFormat="1" applyFont="1" applyBorder="1" applyAlignment="1" applyProtection="1">
      <alignment horizontal="right" vertical="center"/>
    </xf>
    <xf numFmtId="39" fontId="16" fillId="0" borderId="23" xfId="0" applyNumberFormat="1" applyFont="1" applyBorder="1" applyAlignment="1" applyProtection="1">
      <alignment horizontal="right" vertical="center"/>
    </xf>
    <xf numFmtId="37" fontId="16" fillId="0" borderId="10" xfId="0" applyNumberFormat="1" applyFont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left" vertical="top"/>
    </xf>
    <xf numFmtId="0" fontId="13" fillId="0" borderId="49" xfId="0" applyFont="1" applyBorder="1" applyAlignment="1" applyProtection="1">
      <alignment horizontal="left" vertical="center"/>
    </xf>
    <xf numFmtId="0" fontId="13" fillId="0" borderId="50" xfId="0" applyFont="1" applyBorder="1" applyAlignment="1" applyProtection="1">
      <alignment horizontal="left" vertical="center"/>
    </xf>
    <xf numFmtId="0" fontId="13" fillId="0" borderId="51" xfId="0" applyFont="1" applyBorder="1" applyAlignment="1" applyProtection="1">
      <alignment horizontal="left" vertical="center"/>
    </xf>
    <xf numFmtId="0" fontId="13" fillId="0" borderId="52" xfId="0" applyFont="1" applyBorder="1" applyAlignment="1" applyProtection="1">
      <alignment horizontal="left" vertical="center"/>
    </xf>
    <xf numFmtId="0" fontId="13" fillId="0" borderId="53" xfId="0" applyFont="1" applyBorder="1" applyAlignment="1" applyProtection="1">
      <alignment horizontal="left"/>
    </xf>
    <xf numFmtId="0" fontId="13" fillId="0" borderId="44" xfId="0" applyFont="1" applyBorder="1" applyAlignment="1" applyProtection="1">
      <alignment horizontal="left"/>
    </xf>
    <xf numFmtId="2" fontId="4" fillId="0" borderId="43" xfId="0" applyNumberFormat="1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left" vertical="center"/>
    </xf>
    <xf numFmtId="39" fontId="4" fillId="0" borderId="43" xfId="0" applyNumberFormat="1" applyFont="1" applyBorder="1" applyAlignment="1" applyProtection="1">
      <alignment horizontal="left" vertical="center"/>
    </xf>
    <xf numFmtId="39" fontId="16" fillId="0" borderId="44" xfId="0" applyNumberFormat="1" applyFont="1" applyBorder="1" applyAlignment="1" applyProtection="1">
      <alignment horizontal="right" vertical="center"/>
    </xf>
    <xf numFmtId="0" fontId="13" fillId="0" borderId="54" xfId="0" applyFont="1" applyBorder="1" applyAlignment="1" applyProtection="1">
      <alignment horizontal="left" vertical="center"/>
    </xf>
    <xf numFmtId="0" fontId="19" fillId="0" borderId="55" xfId="0" applyFont="1" applyBorder="1" applyAlignment="1" applyProtection="1">
      <alignment horizontal="left" vertical="top"/>
    </xf>
    <xf numFmtId="0" fontId="13" fillId="0" borderId="56" xfId="0" applyFont="1" applyBorder="1" applyAlignment="1" applyProtection="1">
      <alignment horizontal="left" vertical="center"/>
    </xf>
    <xf numFmtId="0" fontId="13" fillId="0" borderId="37" xfId="0" applyFont="1" applyBorder="1" applyAlignment="1" applyProtection="1">
      <alignment horizontal="left" vertical="center"/>
    </xf>
    <xf numFmtId="0" fontId="20" fillId="0" borderId="36" xfId="0" applyFont="1" applyBorder="1" applyAlignment="1" applyProtection="1">
      <alignment horizontal="center" vertical="center"/>
    </xf>
    <xf numFmtId="37" fontId="5" fillId="0" borderId="40" xfId="0" applyNumberFormat="1" applyFont="1" applyBorder="1" applyAlignment="1" applyProtection="1">
      <alignment horizontal="right" vertical="center"/>
    </xf>
    <xf numFmtId="0" fontId="20" fillId="0" borderId="42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39" fontId="5" fillId="0" borderId="43" xfId="0" applyNumberFormat="1" applyFont="1" applyBorder="1" applyAlignment="1" applyProtection="1">
      <alignment horizontal="right" vertical="center"/>
    </xf>
    <xf numFmtId="39" fontId="5" fillId="0" borderId="40" xfId="0" applyNumberFormat="1" applyFont="1" applyBorder="1" applyAlignment="1" applyProtection="1">
      <alignment horizontal="right" vertical="center"/>
    </xf>
    <xf numFmtId="0" fontId="15" fillId="0" borderId="7" xfId="0" applyFont="1" applyBorder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39" fontId="21" fillId="0" borderId="20" xfId="0" applyNumberFormat="1" applyFont="1" applyBorder="1" applyAlignment="1" applyProtection="1">
      <alignment horizontal="right" vertical="center"/>
    </xf>
    <xf numFmtId="0" fontId="0" fillId="0" borderId="26" xfId="0" applyFont="1" applyBorder="1" applyAlignment="1" applyProtection="1">
      <alignment horizontal="left" vertical="center"/>
    </xf>
    <xf numFmtId="0" fontId="15" fillId="0" borderId="55" xfId="0" applyFont="1" applyBorder="1" applyAlignment="1" applyProtection="1">
      <alignment horizontal="left" vertical="top"/>
    </xf>
    <xf numFmtId="0" fontId="20" fillId="0" borderId="37" xfId="0" applyFont="1" applyBorder="1" applyAlignment="1" applyProtection="1">
      <alignment horizontal="left" vertical="center"/>
    </xf>
    <xf numFmtId="0" fontId="20" fillId="0" borderId="52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/>
    </xf>
    <xf numFmtId="0" fontId="13" fillId="0" borderId="57" xfId="0" applyFont="1" applyBorder="1" applyAlignment="1" applyProtection="1">
      <alignment horizontal="left" vertical="center"/>
    </xf>
    <xf numFmtId="0" fontId="13" fillId="0" borderId="48" xfId="0" applyFont="1" applyBorder="1" applyAlignment="1" applyProtection="1">
      <alignment horizontal="left"/>
    </xf>
    <xf numFmtId="0" fontId="13" fillId="0" borderId="17" xfId="0" applyFont="1" applyBorder="1" applyAlignment="1" applyProtection="1">
      <alignment horizontal="left" vertical="center"/>
    </xf>
    <xf numFmtId="0" fontId="13" fillId="0" borderId="35" xfId="0" applyFont="1" applyBorder="1" applyAlignment="1" applyProtection="1">
      <alignment horizontal="left" vertical="center"/>
    </xf>
    <xf numFmtId="0" fontId="15" fillId="0" borderId="48" xfId="0" applyFont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</xf>
    <xf numFmtId="0" fontId="14" fillId="0" borderId="13" xfId="0" applyFont="1" applyBorder="1" applyAlignment="1" applyProtection="1">
      <alignment horizontal="left" vertical="center" wrapText="1"/>
    </xf>
    <xf numFmtId="0" fontId="14" fillId="0" borderId="14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left" vertical="center" wrapText="1"/>
    </xf>
    <xf numFmtId="0" fontId="14" fillId="0" borderId="16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14" fillId="0" borderId="18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showGridLines="0" tabSelected="1" workbookViewId="0">
      <pane ySplit="3" topLeftCell="A10" activePane="bottomLeft" state="frozenSplit"/>
      <selection pane="bottomLeft" activeCell="V29" sqref="V29"/>
    </sheetView>
  </sheetViews>
  <sheetFormatPr defaultColWidth="10.5" defaultRowHeight="12" customHeight="1"/>
  <cols>
    <col min="1" max="1" width="3" style="1" customWidth="1"/>
    <col min="2" max="2" width="2.5" style="1" customWidth="1"/>
    <col min="3" max="3" width="3.83203125" style="1" customWidth="1"/>
    <col min="4" max="4" width="11.6640625" style="1" customWidth="1"/>
    <col min="5" max="5" width="14.83203125" style="1" customWidth="1"/>
    <col min="6" max="6" width="0.5" style="1" customWidth="1"/>
    <col min="7" max="7" width="3.1640625" style="1" customWidth="1"/>
    <col min="8" max="8" width="3" style="1" customWidth="1"/>
    <col min="9" max="9" width="12.33203125" style="1" customWidth="1"/>
    <col min="10" max="10" width="16.1640625" style="1" customWidth="1"/>
    <col min="11" max="11" width="0.6640625" style="1" customWidth="1"/>
    <col min="12" max="12" width="3" style="1" customWidth="1"/>
    <col min="13" max="13" width="3.6640625" style="1" customWidth="1"/>
    <col min="14" max="14" width="9" style="1" customWidth="1"/>
    <col min="15" max="15" width="4.33203125" style="1" customWidth="1"/>
    <col min="16" max="16" width="15.33203125" style="1" customWidth="1"/>
    <col min="17" max="17" width="7.5" style="1" customWidth="1"/>
    <col min="18" max="18" width="14.5" style="1" customWidth="1"/>
    <col min="19" max="19" width="0.5" style="1" customWidth="1"/>
    <col min="20" max="16384" width="10.5" style="30"/>
  </cols>
  <sheetData>
    <row r="1" spans="1:19" s="1" customFormat="1" ht="14.25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  <c r="P1" s="42"/>
      <c r="Q1" s="42"/>
      <c r="R1" s="42"/>
      <c r="S1" s="44"/>
    </row>
    <row r="2" spans="1:19" s="1" customFormat="1" ht="21" customHeight="1">
      <c r="A2" s="45"/>
      <c r="B2" s="46"/>
      <c r="C2" s="46"/>
      <c r="D2" s="46"/>
      <c r="E2" s="46"/>
      <c r="F2" s="46"/>
      <c r="G2" s="47" t="s">
        <v>233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8"/>
    </row>
    <row r="3" spans="1:19" s="1" customFormat="1" ht="12" customHeight="1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1"/>
    </row>
    <row r="4" spans="1:19" s="1" customFormat="1" ht="9" customHeight="1" thickBot="1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  <c r="P4" s="53"/>
      <c r="Q4" s="53"/>
      <c r="R4" s="53"/>
      <c r="S4" s="55"/>
    </row>
    <row r="5" spans="1:19" s="1" customFormat="1" ht="24.75" customHeight="1">
      <c r="A5" s="56"/>
      <c r="B5" s="54" t="s">
        <v>234</v>
      </c>
      <c r="C5" s="54"/>
      <c r="D5" s="54"/>
      <c r="E5" s="181" t="s">
        <v>235</v>
      </c>
      <c r="F5" s="182"/>
      <c r="G5" s="182"/>
      <c r="H5" s="182"/>
      <c r="I5" s="182"/>
      <c r="J5" s="182"/>
      <c r="K5" s="182"/>
      <c r="L5" s="182"/>
      <c r="M5" s="183"/>
      <c r="N5" s="54"/>
      <c r="O5" s="54"/>
      <c r="P5" s="54" t="s">
        <v>236</v>
      </c>
      <c r="Q5" s="57"/>
      <c r="R5" s="58"/>
      <c r="S5" s="59"/>
    </row>
    <row r="6" spans="1:19" s="1" customFormat="1" ht="24.75" customHeight="1">
      <c r="A6" s="56"/>
      <c r="B6" s="54" t="s">
        <v>237</v>
      </c>
      <c r="C6" s="54"/>
      <c r="D6" s="54"/>
      <c r="E6" s="184"/>
      <c r="F6" s="185"/>
      <c r="G6" s="185"/>
      <c r="H6" s="185"/>
      <c r="I6" s="185"/>
      <c r="J6" s="185"/>
      <c r="K6" s="185"/>
      <c r="L6" s="185"/>
      <c r="M6" s="186"/>
      <c r="N6" s="54"/>
      <c r="O6" s="54"/>
      <c r="P6" s="54" t="s">
        <v>238</v>
      </c>
      <c r="Q6" s="60"/>
      <c r="R6" s="61"/>
      <c r="S6" s="59"/>
    </row>
    <row r="7" spans="1:19" s="1" customFormat="1" ht="24.75" customHeight="1" thickBot="1">
      <c r="A7" s="56"/>
      <c r="B7" s="54"/>
      <c r="C7" s="54"/>
      <c r="D7" s="54"/>
      <c r="E7" s="187" t="s">
        <v>239</v>
      </c>
      <c r="F7" s="188"/>
      <c r="G7" s="188"/>
      <c r="H7" s="188"/>
      <c r="I7" s="188"/>
      <c r="J7" s="188"/>
      <c r="K7" s="188"/>
      <c r="L7" s="188"/>
      <c r="M7" s="189"/>
      <c r="N7" s="54"/>
      <c r="O7" s="54"/>
      <c r="P7" s="54" t="s">
        <v>240</v>
      </c>
      <c r="Q7" s="62" t="s">
        <v>241</v>
      </c>
      <c r="R7" s="63"/>
      <c r="S7" s="59"/>
    </row>
    <row r="8" spans="1:19" s="1" customFormat="1" ht="24.75" customHeight="1" thickBot="1">
      <c r="A8" s="56"/>
      <c r="B8" s="190"/>
      <c r="C8" s="190"/>
      <c r="D8" s="190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 t="s">
        <v>242</v>
      </c>
      <c r="Q8" s="54" t="s">
        <v>243</v>
      </c>
      <c r="R8" s="54"/>
      <c r="S8" s="59"/>
    </row>
    <row r="9" spans="1:19" s="1" customFormat="1" ht="24.75" customHeight="1" thickBot="1">
      <c r="A9" s="56"/>
      <c r="B9" s="54" t="s">
        <v>244</v>
      </c>
      <c r="C9" s="54"/>
      <c r="D9" s="54"/>
      <c r="E9" s="191" t="s">
        <v>239</v>
      </c>
      <c r="F9" s="192"/>
      <c r="G9" s="192"/>
      <c r="H9" s="192"/>
      <c r="I9" s="192"/>
      <c r="J9" s="192"/>
      <c r="K9" s="192"/>
      <c r="L9" s="192"/>
      <c r="M9" s="193"/>
      <c r="N9" s="54"/>
      <c r="O9" s="54"/>
      <c r="P9" s="64"/>
      <c r="Q9" s="65"/>
      <c r="R9" s="66"/>
      <c r="S9" s="59"/>
    </row>
    <row r="10" spans="1:19" s="1" customFormat="1" ht="24.75" customHeight="1" thickBot="1">
      <c r="A10" s="56"/>
      <c r="B10" s="54" t="s">
        <v>245</v>
      </c>
      <c r="C10" s="54"/>
      <c r="D10" s="54"/>
      <c r="E10" s="169" t="s">
        <v>239</v>
      </c>
      <c r="F10" s="170"/>
      <c r="G10" s="170"/>
      <c r="H10" s="170"/>
      <c r="I10" s="170"/>
      <c r="J10" s="170"/>
      <c r="K10" s="170"/>
      <c r="L10" s="170"/>
      <c r="M10" s="171"/>
      <c r="N10" s="54"/>
      <c r="O10" s="54"/>
      <c r="P10" s="64"/>
      <c r="Q10" s="65"/>
      <c r="R10" s="66"/>
      <c r="S10" s="59"/>
    </row>
    <row r="11" spans="1:19" s="1" customFormat="1" ht="24.75" customHeight="1" thickBot="1">
      <c r="A11" s="56"/>
      <c r="B11" s="54" t="s">
        <v>246</v>
      </c>
      <c r="C11" s="54"/>
      <c r="D11" s="54"/>
      <c r="E11" s="169"/>
      <c r="F11" s="170"/>
      <c r="G11" s="170"/>
      <c r="H11" s="170"/>
      <c r="I11" s="170"/>
      <c r="J11" s="170"/>
      <c r="K11" s="170"/>
      <c r="L11" s="170"/>
      <c r="M11" s="171"/>
      <c r="N11" s="54"/>
      <c r="O11" s="54"/>
      <c r="P11" s="64"/>
      <c r="Q11" s="65"/>
      <c r="R11" s="66"/>
      <c r="S11" s="59"/>
    </row>
    <row r="12" spans="1:19" s="1" customFormat="1" ht="21.75" customHeight="1" thickBot="1">
      <c r="A12" s="67"/>
      <c r="B12" s="172" t="s">
        <v>247</v>
      </c>
      <c r="C12" s="172"/>
      <c r="D12" s="172"/>
      <c r="E12" s="173"/>
      <c r="F12" s="174"/>
      <c r="G12" s="174"/>
      <c r="H12" s="174"/>
      <c r="I12" s="174"/>
      <c r="J12" s="174"/>
      <c r="K12" s="174"/>
      <c r="L12" s="174"/>
      <c r="M12" s="175"/>
      <c r="N12" s="68"/>
      <c r="O12" s="68"/>
      <c r="P12" s="69"/>
      <c r="Q12" s="176"/>
      <c r="R12" s="177"/>
      <c r="S12" s="70"/>
    </row>
    <row r="13" spans="1:19" s="1" customFormat="1" ht="10.5" customHeight="1" thickBot="1">
      <c r="A13" s="67"/>
      <c r="B13" s="68"/>
      <c r="C13" s="68"/>
      <c r="D13" s="68"/>
      <c r="E13" s="71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71"/>
      <c r="Q13" s="71"/>
      <c r="R13" s="68"/>
      <c r="S13" s="70"/>
    </row>
    <row r="14" spans="1:19" s="1" customFormat="1" ht="18.75" customHeight="1" thickBot="1">
      <c r="A14" s="56"/>
      <c r="B14" s="54"/>
      <c r="C14" s="54"/>
      <c r="D14" s="54"/>
      <c r="E14" s="72" t="s">
        <v>248</v>
      </c>
      <c r="F14" s="54"/>
      <c r="G14" s="68"/>
      <c r="H14" s="54" t="s">
        <v>249</v>
      </c>
      <c r="I14" s="68"/>
      <c r="J14" s="54"/>
      <c r="K14" s="54"/>
      <c r="L14" s="54"/>
      <c r="M14" s="54"/>
      <c r="N14" s="54"/>
      <c r="O14" s="54"/>
      <c r="P14" s="54" t="s">
        <v>250</v>
      </c>
      <c r="Q14" s="73"/>
      <c r="R14" s="58"/>
      <c r="S14" s="59"/>
    </row>
    <row r="15" spans="1:19" s="1" customFormat="1" ht="18.75" customHeight="1" thickBot="1">
      <c r="A15" s="56"/>
      <c r="B15" s="54"/>
      <c r="C15" s="54"/>
      <c r="D15" s="54"/>
      <c r="E15" s="69"/>
      <c r="F15" s="54"/>
      <c r="G15" s="68"/>
      <c r="H15" s="178"/>
      <c r="I15" s="179"/>
      <c r="J15" s="54"/>
      <c r="K15" s="54"/>
      <c r="L15" s="54"/>
      <c r="M15" s="54"/>
      <c r="N15" s="54"/>
      <c r="O15" s="54"/>
      <c r="P15" s="74" t="s">
        <v>251</v>
      </c>
      <c r="Q15" s="75"/>
      <c r="R15" s="63"/>
      <c r="S15" s="59"/>
    </row>
    <row r="16" spans="1:19" s="1" customFormat="1" ht="9" customHeight="1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8"/>
    </row>
    <row r="17" spans="1:19" s="1" customFormat="1" ht="20.25" customHeight="1">
      <c r="A17" s="79"/>
      <c r="B17" s="80"/>
      <c r="C17" s="80"/>
      <c r="D17" s="80"/>
      <c r="E17" s="81" t="s">
        <v>252</v>
      </c>
      <c r="F17" s="80"/>
      <c r="G17" s="80"/>
      <c r="H17" s="80"/>
      <c r="I17" s="80"/>
      <c r="J17" s="80"/>
      <c r="K17" s="80"/>
      <c r="L17" s="80"/>
      <c r="M17" s="80"/>
      <c r="N17" s="80"/>
      <c r="O17" s="77"/>
      <c r="P17" s="80"/>
      <c r="Q17" s="80"/>
      <c r="R17" s="80"/>
      <c r="S17" s="82"/>
    </row>
    <row r="18" spans="1:19" s="1" customFormat="1" ht="21.75" customHeight="1">
      <c r="A18" s="83" t="s">
        <v>253</v>
      </c>
      <c r="B18" s="84"/>
      <c r="C18" s="84"/>
      <c r="D18" s="85"/>
      <c r="E18" s="86" t="s">
        <v>254</v>
      </c>
      <c r="F18" s="85"/>
      <c r="G18" s="86" t="s">
        <v>255</v>
      </c>
      <c r="H18" s="84"/>
      <c r="I18" s="85"/>
      <c r="J18" s="86" t="s">
        <v>256</v>
      </c>
      <c r="K18" s="84"/>
      <c r="L18" s="86" t="s">
        <v>257</v>
      </c>
      <c r="M18" s="84"/>
      <c r="N18" s="84"/>
      <c r="O18" s="87"/>
      <c r="P18" s="85"/>
      <c r="Q18" s="86" t="s">
        <v>258</v>
      </c>
      <c r="R18" s="84"/>
      <c r="S18" s="88"/>
    </row>
    <row r="19" spans="1:19" s="1" customFormat="1" ht="19.5" customHeight="1">
      <c r="A19" s="89"/>
      <c r="B19" s="90"/>
      <c r="C19" s="90"/>
      <c r="D19" s="91">
        <v>0</v>
      </c>
      <c r="E19" s="92">
        <v>0</v>
      </c>
      <c r="F19" s="93"/>
      <c r="G19" s="94"/>
      <c r="H19" s="90"/>
      <c r="I19" s="91">
        <v>0</v>
      </c>
      <c r="J19" s="92">
        <v>0</v>
      </c>
      <c r="K19" s="95"/>
      <c r="L19" s="94"/>
      <c r="M19" s="90"/>
      <c r="N19" s="90"/>
      <c r="O19" s="96"/>
      <c r="P19" s="91">
        <v>0</v>
      </c>
      <c r="Q19" s="94"/>
      <c r="R19" s="97">
        <v>0</v>
      </c>
      <c r="S19" s="98"/>
    </row>
    <row r="20" spans="1:19" s="1" customFormat="1" ht="20.25" customHeight="1">
      <c r="A20" s="79"/>
      <c r="B20" s="80"/>
      <c r="C20" s="80"/>
      <c r="D20" s="80"/>
      <c r="E20" s="81" t="s">
        <v>259</v>
      </c>
      <c r="F20" s="80"/>
      <c r="G20" s="80"/>
      <c r="H20" s="80"/>
      <c r="I20" s="80"/>
      <c r="J20" s="99" t="s">
        <v>260</v>
      </c>
      <c r="K20" s="80"/>
      <c r="L20" s="80"/>
      <c r="M20" s="80"/>
      <c r="N20" s="80"/>
      <c r="O20" s="77"/>
      <c r="P20" s="80"/>
      <c r="Q20" s="80"/>
      <c r="R20" s="80"/>
      <c r="S20" s="82"/>
    </row>
    <row r="21" spans="1:19" s="1" customFormat="1" ht="19.5" customHeight="1">
      <c r="A21" s="100" t="s">
        <v>261</v>
      </c>
      <c r="B21" s="101"/>
      <c r="C21" s="102" t="s">
        <v>262</v>
      </c>
      <c r="D21" s="103"/>
      <c r="E21" s="103"/>
      <c r="F21" s="104"/>
      <c r="G21" s="100" t="s">
        <v>263</v>
      </c>
      <c r="H21" s="105"/>
      <c r="I21" s="102" t="s">
        <v>264</v>
      </c>
      <c r="J21" s="103"/>
      <c r="K21" s="103"/>
      <c r="L21" s="100" t="s">
        <v>265</v>
      </c>
      <c r="M21" s="105"/>
      <c r="N21" s="102" t="s">
        <v>266</v>
      </c>
      <c r="O21" s="106"/>
      <c r="P21" s="103"/>
      <c r="Q21" s="103"/>
      <c r="R21" s="103"/>
      <c r="S21" s="104"/>
    </row>
    <row r="22" spans="1:19" s="1" customFormat="1" ht="19.5" customHeight="1">
      <c r="A22" s="107" t="s">
        <v>12</v>
      </c>
      <c r="B22" s="108" t="s">
        <v>143</v>
      </c>
      <c r="C22" s="109"/>
      <c r="D22" s="110" t="s">
        <v>267</v>
      </c>
      <c r="E22" s="111">
        <v>0</v>
      </c>
      <c r="F22" s="112"/>
      <c r="G22" s="107" t="s">
        <v>19</v>
      </c>
      <c r="H22" s="113" t="s">
        <v>268</v>
      </c>
      <c r="I22" s="114"/>
      <c r="J22" s="115">
        <v>0</v>
      </c>
      <c r="K22" s="116"/>
      <c r="L22" s="107" t="s">
        <v>269</v>
      </c>
      <c r="M22" s="117" t="s">
        <v>270</v>
      </c>
      <c r="N22" s="118"/>
      <c r="O22" s="87"/>
      <c r="P22" s="118"/>
      <c r="Q22" s="119"/>
      <c r="R22" s="111">
        <v>0</v>
      </c>
      <c r="S22" s="112"/>
    </row>
    <row r="23" spans="1:19" s="1" customFormat="1" ht="19.5" customHeight="1">
      <c r="A23" s="107" t="s">
        <v>13</v>
      </c>
      <c r="B23" s="120"/>
      <c r="C23" s="121"/>
      <c r="D23" s="110" t="s">
        <v>271</v>
      </c>
      <c r="E23" s="111">
        <v>0</v>
      </c>
      <c r="F23" s="112"/>
      <c r="G23" s="107" t="s">
        <v>272</v>
      </c>
      <c r="H23" s="54" t="s">
        <v>273</v>
      </c>
      <c r="I23" s="114"/>
      <c r="J23" s="115">
        <v>0</v>
      </c>
      <c r="K23" s="116"/>
      <c r="L23" s="107" t="s">
        <v>274</v>
      </c>
      <c r="M23" s="117" t="s">
        <v>275</v>
      </c>
      <c r="N23" s="118"/>
      <c r="O23" s="87"/>
      <c r="P23" s="118"/>
      <c r="Q23" s="119"/>
      <c r="R23" s="111">
        <v>0</v>
      </c>
      <c r="S23" s="112"/>
    </row>
    <row r="24" spans="1:19" s="1" customFormat="1" ht="19.5" customHeight="1">
      <c r="A24" s="107" t="s">
        <v>14</v>
      </c>
      <c r="B24" s="108" t="s">
        <v>20</v>
      </c>
      <c r="C24" s="109"/>
      <c r="D24" s="110" t="s">
        <v>267</v>
      </c>
      <c r="E24" s="111">
        <v>0</v>
      </c>
      <c r="F24" s="112"/>
      <c r="G24" s="107" t="s">
        <v>276</v>
      </c>
      <c r="H24" s="113" t="s">
        <v>277</v>
      </c>
      <c r="I24" s="114"/>
      <c r="J24" s="115">
        <v>0</v>
      </c>
      <c r="K24" s="116"/>
      <c r="L24" s="107" t="s">
        <v>278</v>
      </c>
      <c r="M24" s="117" t="s">
        <v>279</v>
      </c>
      <c r="N24" s="118"/>
      <c r="O24" s="87"/>
      <c r="P24" s="118"/>
      <c r="Q24" s="119"/>
      <c r="R24" s="111">
        <v>0</v>
      </c>
      <c r="S24" s="112"/>
    </row>
    <row r="25" spans="1:19" s="1" customFormat="1" ht="19.5" customHeight="1">
      <c r="A25" s="107" t="s">
        <v>15</v>
      </c>
      <c r="B25" s="120"/>
      <c r="C25" s="121"/>
      <c r="D25" s="110" t="s">
        <v>271</v>
      </c>
      <c r="E25" s="111">
        <f>E28-E24-E23</f>
        <v>0</v>
      </c>
      <c r="F25" s="112"/>
      <c r="G25" s="107" t="s">
        <v>280</v>
      </c>
      <c r="H25" s="113"/>
      <c r="I25" s="114"/>
      <c r="J25" s="115">
        <v>0</v>
      </c>
      <c r="K25" s="116"/>
      <c r="L25" s="107" t="s">
        <v>281</v>
      </c>
      <c r="M25" s="117" t="s">
        <v>282</v>
      </c>
      <c r="N25" s="118"/>
      <c r="O25" s="87"/>
      <c r="P25" s="118"/>
      <c r="Q25" s="119"/>
      <c r="R25" s="111">
        <v>0</v>
      </c>
      <c r="S25" s="112"/>
    </row>
    <row r="26" spans="1:19" s="1" customFormat="1" ht="19.5" customHeight="1">
      <c r="A26" s="107" t="s">
        <v>16</v>
      </c>
      <c r="B26" s="108" t="s">
        <v>283</v>
      </c>
      <c r="C26" s="109"/>
      <c r="D26" s="110" t="s">
        <v>267</v>
      </c>
      <c r="E26" s="111">
        <v>0</v>
      </c>
      <c r="F26" s="112"/>
      <c r="G26" s="122"/>
      <c r="H26" s="118"/>
      <c r="I26" s="114"/>
      <c r="J26" s="115"/>
      <c r="K26" s="116"/>
      <c r="L26" s="107" t="s">
        <v>284</v>
      </c>
      <c r="M26" s="117" t="s">
        <v>285</v>
      </c>
      <c r="N26" s="118"/>
      <c r="O26" s="87"/>
      <c r="P26" s="118"/>
      <c r="Q26" s="119"/>
      <c r="R26" s="111">
        <v>0</v>
      </c>
      <c r="S26" s="112"/>
    </row>
    <row r="27" spans="1:19" s="1" customFormat="1" ht="19.5" customHeight="1">
      <c r="A27" s="107" t="s">
        <v>17</v>
      </c>
      <c r="B27" s="120"/>
      <c r="C27" s="121"/>
      <c r="D27" s="110" t="s">
        <v>271</v>
      </c>
      <c r="E27" s="111">
        <v>0</v>
      </c>
      <c r="F27" s="112"/>
      <c r="G27" s="122"/>
      <c r="H27" s="118"/>
      <c r="I27" s="114"/>
      <c r="J27" s="115"/>
      <c r="K27" s="116"/>
      <c r="L27" s="107" t="s">
        <v>286</v>
      </c>
      <c r="M27" s="113" t="s">
        <v>287</v>
      </c>
      <c r="N27" s="118"/>
      <c r="O27" s="87"/>
      <c r="P27" s="118"/>
      <c r="Q27" s="114"/>
      <c r="R27" s="111">
        <v>0</v>
      </c>
      <c r="S27" s="112"/>
    </row>
    <row r="28" spans="1:19" s="1" customFormat="1" ht="19.5" customHeight="1">
      <c r="A28" s="107" t="s">
        <v>18</v>
      </c>
      <c r="B28" s="180" t="s">
        <v>288</v>
      </c>
      <c r="C28" s="180"/>
      <c r="D28" s="180"/>
      <c r="E28" s="123">
        <f>R31-R28</f>
        <v>0</v>
      </c>
      <c r="F28" s="82"/>
      <c r="G28" s="107" t="s">
        <v>289</v>
      </c>
      <c r="H28" s="124" t="s">
        <v>290</v>
      </c>
      <c r="I28" s="114"/>
      <c r="J28" s="125"/>
      <c r="K28" s="126"/>
      <c r="L28" s="107" t="s">
        <v>291</v>
      </c>
      <c r="M28" s="124" t="s">
        <v>292</v>
      </c>
      <c r="N28" s="118"/>
      <c r="O28" s="87"/>
      <c r="P28" s="118"/>
      <c r="Q28" s="114"/>
      <c r="R28" s="123">
        <v>0</v>
      </c>
      <c r="S28" s="82"/>
    </row>
    <row r="29" spans="1:19" s="1" customFormat="1" ht="19.5" customHeight="1">
      <c r="A29" s="127" t="s">
        <v>293</v>
      </c>
      <c r="B29" s="128" t="s">
        <v>294</v>
      </c>
      <c r="C29" s="129"/>
      <c r="D29" s="130"/>
      <c r="E29" s="131">
        <v>0</v>
      </c>
      <c r="F29" s="78"/>
      <c r="G29" s="127" t="s">
        <v>295</v>
      </c>
      <c r="H29" s="128" t="s">
        <v>296</v>
      </c>
      <c r="I29" s="130"/>
      <c r="J29" s="132">
        <v>0</v>
      </c>
      <c r="K29" s="133"/>
      <c r="L29" s="127" t="s">
        <v>297</v>
      </c>
      <c r="M29" s="128" t="s">
        <v>298</v>
      </c>
      <c r="N29" s="129"/>
      <c r="O29" s="77"/>
      <c r="P29" s="129"/>
      <c r="Q29" s="130"/>
      <c r="R29" s="131">
        <v>0</v>
      </c>
      <c r="S29" s="78"/>
    </row>
    <row r="30" spans="1:19" s="1" customFormat="1" ht="19.5" customHeight="1">
      <c r="A30" s="134" t="s">
        <v>245</v>
      </c>
      <c r="B30" s="53"/>
      <c r="C30" s="53"/>
      <c r="D30" s="53"/>
      <c r="E30" s="53"/>
      <c r="F30" s="135"/>
      <c r="G30" s="136"/>
      <c r="H30" s="53"/>
      <c r="I30" s="53"/>
      <c r="J30" s="53"/>
      <c r="K30" s="53"/>
      <c r="L30" s="100" t="s">
        <v>299</v>
      </c>
      <c r="M30" s="85"/>
      <c r="N30" s="102" t="s">
        <v>300</v>
      </c>
      <c r="O30" s="106"/>
      <c r="P30" s="84"/>
      <c r="Q30" s="84"/>
      <c r="R30" s="84"/>
      <c r="S30" s="88"/>
    </row>
    <row r="31" spans="1:19" s="1" customFormat="1" ht="19.5" customHeight="1">
      <c r="A31" s="56"/>
      <c r="B31" s="54"/>
      <c r="C31" s="54"/>
      <c r="D31" s="54"/>
      <c r="E31" s="54"/>
      <c r="F31" s="137"/>
      <c r="G31" s="138"/>
      <c r="H31" s="54"/>
      <c r="I31" s="54"/>
      <c r="J31" s="54"/>
      <c r="K31" s="54"/>
      <c r="L31" s="107" t="s">
        <v>301</v>
      </c>
      <c r="M31" s="113" t="s">
        <v>302</v>
      </c>
      <c r="N31" s="118"/>
      <c r="O31" s="87"/>
      <c r="P31" s="118"/>
      <c r="Q31" s="114"/>
      <c r="R31" s="123">
        <v>0</v>
      </c>
      <c r="S31" s="82"/>
    </row>
    <row r="32" spans="1:19" s="1" customFormat="1" ht="19.5" customHeight="1" thickBot="1">
      <c r="A32" s="139" t="s">
        <v>303</v>
      </c>
      <c r="B32" s="87"/>
      <c r="C32" s="87"/>
      <c r="D32" s="87"/>
      <c r="E32" s="87"/>
      <c r="F32" s="121"/>
      <c r="G32" s="140" t="s">
        <v>304</v>
      </c>
      <c r="H32" s="87"/>
      <c r="I32" s="87"/>
      <c r="J32" s="87"/>
      <c r="K32" s="87"/>
      <c r="L32" s="107" t="s">
        <v>305</v>
      </c>
      <c r="M32" s="117" t="s">
        <v>306</v>
      </c>
      <c r="N32" s="141">
        <v>20</v>
      </c>
      <c r="O32" s="142" t="s">
        <v>307</v>
      </c>
      <c r="P32" s="143">
        <v>10152.44</v>
      </c>
      <c r="Q32" s="114"/>
      <c r="R32" s="144">
        <f>R34-R31</f>
        <v>0</v>
      </c>
      <c r="S32" s="145"/>
    </row>
    <row r="33" spans="1:19" s="1" customFormat="1" ht="12.75" hidden="1" customHeight="1">
      <c r="A33" s="146"/>
      <c r="B33" s="147"/>
      <c r="C33" s="147"/>
      <c r="D33" s="147"/>
      <c r="E33" s="147"/>
      <c r="F33" s="109"/>
      <c r="G33" s="148"/>
      <c r="H33" s="147"/>
      <c r="I33" s="147"/>
      <c r="J33" s="147"/>
      <c r="K33" s="147"/>
      <c r="L33" s="149"/>
      <c r="M33" s="150"/>
      <c r="N33" s="151"/>
      <c r="O33" s="152"/>
      <c r="P33" s="153"/>
      <c r="Q33" s="151"/>
      <c r="R33" s="154"/>
      <c r="S33" s="112"/>
    </row>
    <row r="34" spans="1:19" s="1" customFormat="1" ht="35.25" customHeight="1" thickBot="1">
      <c r="A34" s="155" t="s">
        <v>244</v>
      </c>
      <c r="B34" s="156"/>
      <c r="C34" s="156"/>
      <c r="D34" s="156"/>
      <c r="E34" s="54"/>
      <c r="F34" s="137"/>
      <c r="G34" s="138"/>
      <c r="H34" s="54"/>
      <c r="I34" s="54"/>
      <c r="J34" s="54"/>
      <c r="K34" s="54"/>
      <c r="L34" s="127" t="s">
        <v>308</v>
      </c>
      <c r="M34" s="167" t="s">
        <v>309</v>
      </c>
      <c r="N34" s="168"/>
      <c r="O34" s="168"/>
      <c r="P34" s="168"/>
      <c r="Q34" s="130"/>
      <c r="R34" s="157">
        <f>R31*1.2</f>
        <v>0</v>
      </c>
      <c r="S34" s="66"/>
    </row>
    <row r="35" spans="1:19" s="1" customFormat="1" ht="33" customHeight="1">
      <c r="A35" s="139" t="s">
        <v>303</v>
      </c>
      <c r="B35" s="87"/>
      <c r="C35" s="87"/>
      <c r="D35" s="87"/>
      <c r="E35" s="87"/>
      <c r="F35" s="121"/>
      <c r="G35" s="140" t="s">
        <v>304</v>
      </c>
      <c r="H35" s="87"/>
      <c r="I35" s="87"/>
      <c r="J35" s="87"/>
      <c r="K35" s="87"/>
      <c r="L35" s="100" t="s">
        <v>310</v>
      </c>
      <c r="M35" s="85"/>
      <c r="N35" s="102" t="s">
        <v>311</v>
      </c>
      <c r="O35" s="106"/>
      <c r="P35" s="84"/>
      <c r="Q35" s="84"/>
      <c r="R35" s="158"/>
      <c r="S35" s="88"/>
    </row>
    <row r="36" spans="1:19" s="1" customFormat="1" ht="20.25" customHeight="1">
      <c r="A36" s="159" t="s">
        <v>246</v>
      </c>
      <c r="B36" s="147"/>
      <c r="C36" s="147"/>
      <c r="D36" s="147"/>
      <c r="E36" s="147"/>
      <c r="F36" s="109"/>
      <c r="G36" s="160"/>
      <c r="H36" s="147"/>
      <c r="I36" s="147"/>
      <c r="J36" s="147"/>
      <c r="K36" s="147"/>
      <c r="L36" s="107" t="s">
        <v>312</v>
      </c>
      <c r="M36" s="113" t="s">
        <v>313</v>
      </c>
      <c r="N36" s="118"/>
      <c r="O36" s="87"/>
      <c r="P36" s="118"/>
      <c r="Q36" s="114"/>
      <c r="R36" s="111">
        <v>0</v>
      </c>
      <c r="S36" s="112"/>
    </row>
    <row r="37" spans="1:19" s="1" customFormat="1" ht="19.5" customHeight="1">
      <c r="A37" s="56"/>
      <c r="B37" s="54"/>
      <c r="C37" s="54"/>
      <c r="D37" s="54"/>
      <c r="E37" s="54"/>
      <c r="F37" s="137"/>
      <c r="G37" s="161"/>
      <c r="H37" s="54"/>
      <c r="I37" s="54"/>
      <c r="J37" s="54"/>
      <c r="K37" s="54"/>
      <c r="L37" s="107" t="s">
        <v>314</v>
      </c>
      <c r="M37" s="113" t="s">
        <v>315</v>
      </c>
      <c r="N37" s="118"/>
      <c r="O37" s="87"/>
      <c r="P37" s="118"/>
      <c r="Q37" s="114"/>
      <c r="R37" s="111">
        <v>0</v>
      </c>
      <c r="S37" s="112"/>
    </row>
    <row r="38" spans="1:19" s="1" customFormat="1" ht="19.5" customHeight="1" thickBot="1">
      <c r="A38" s="162" t="s">
        <v>303</v>
      </c>
      <c r="B38" s="77"/>
      <c r="C38" s="77"/>
      <c r="D38" s="77"/>
      <c r="E38" s="77"/>
      <c r="F38" s="163"/>
      <c r="G38" s="164" t="s">
        <v>304</v>
      </c>
      <c r="H38" s="77"/>
      <c r="I38" s="77"/>
      <c r="J38" s="77"/>
      <c r="K38" s="77"/>
      <c r="L38" s="127" t="s">
        <v>316</v>
      </c>
      <c r="M38" s="128" t="s">
        <v>317</v>
      </c>
      <c r="N38" s="129"/>
      <c r="O38" s="165"/>
      <c r="P38" s="129"/>
      <c r="Q38" s="130"/>
      <c r="R38" s="92">
        <v>0</v>
      </c>
      <c r="S38" s="166"/>
    </row>
  </sheetData>
  <mergeCells count="13">
    <mergeCell ref="E10:M10"/>
    <mergeCell ref="E5:M5"/>
    <mergeCell ref="E6:M6"/>
    <mergeCell ref="E7:M7"/>
    <mergeCell ref="B8:D8"/>
    <mergeCell ref="E9:M9"/>
    <mergeCell ref="M34:P34"/>
    <mergeCell ref="E11:M11"/>
    <mergeCell ref="B12:D12"/>
    <mergeCell ref="E12:M12"/>
    <mergeCell ref="Q12:R12"/>
    <mergeCell ref="H15:I15"/>
    <mergeCell ref="B28:D28"/>
  </mergeCells>
  <printOptions horizontalCentered="1"/>
  <pageMargins left="0.39370079040527345" right="0.39370079040527345" top="0.7874015808105469" bottom="0.7874015808105469" header="0" footer="0"/>
  <pageSetup paperSize="9" scale="94" orientation="portrait" blackAndWhite="1" verticalDpi="0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2"/>
  <sheetViews>
    <sheetView showGridLines="0" topLeftCell="A112" workbookViewId="0">
      <selection activeCell="G121" sqref="G121"/>
    </sheetView>
  </sheetViews>
  <sheetFormatPr defaultColWidth="10.5" defaultRowHeight="12" customHeight="1"/>
  <cols>
    <col min="1" max="1" width="4" style="27" customWidth="1"/>
    <col min="2" max="2" width="13.83203125" style="28" customWidth="1"/>
    <col min="3" max="3" width="49.5" style="28" customWidth="1"/>
    <col min="4" max="4" width="5.1640625" style="28" customWidth="1"/>
    <col min="5" max="5" width="11.33203125" style="29" customWidth="1"/>
    <col min="6" max="6" width="11.5" style="29" customWidth="1"/>
    <col min="7" max="7" width="17.33203125" style="29" customWidth="1"/>
    <col min="8" max="8" width="13.83203125" style="29" customWidth="1"/>
    <col min="9" max="16384" width="10.5" style="30"/>
  </cols>
  <sheetData>
    <row r="1" spans="1:8" s="1" customFormat="1" ht="27.75" customHeight="1">
      <c r="A1" s="194" t="s">
        <v>0</v>
      </c>
      <c r="B1" s="195"/>
      <c r="C1" s="195"/>
      <c r="D1" s="195"/>
      <c r="E1" s="195"/>
      <c r="F1" s="195"/>
      <c r="G1" s="195"/>
      <c r="H1" s="195"/>
    </row>
    <row r="2" spans="1:8" s="1" customFormat="1" ht="12.75" customHeight="1">
      <c r="A2" s="2" t="s">
        <v>142</v>
      </c>
      <c r="B2" s="3"/>
      <c r="C2" s="3"/>
      <c r="D2" s="3"/>
      <c r="E2" s="3"/>
      <c r="F2" s="3"/>
      <c r="G2" s="3"/>
      <c r="H2" s="3"/>
    </row>
    <row r="3" spans="1:8" s="1" customFormat="1" ht="12.75" customHeight="1">
      <c r="A3" s="2" t="s">
        <v>1</v>
      </c>
      <c r="B3" s="3"/>
      <c r="C3" s="3"/>
      <c r="D3" s="3"/>
      <c r="E3" s="3"/>
      <c r="F3" s="3"/>
      <c r="G3" s="3"/>
      <c r="H3" s="3"/>
    </row>
    <row r="4" spans="1:8" s="1" customFormat="1" ht="13.5" customHeight="1">
      <c r="A4" s="4"/>
      <c r="B4" s="2"/>
      <c r="C4" s="4"/>
      <c r="D4" s="5"/>
      <c r="E4" s="5"/>
      <c r="F4" s="5"/>
      <c r="G4" s="5"/>
      <c r="H4" s="5"/>
    </row>
    <row r="5" spans="1:8" s="1" customFormat="1" ht="6.75" customHeight="1">
      <c r="A5" s="6"/>
      <c r="B5" s="7"/>
      <c r="C5" s="7"/>
      <c r="D5" s="7"/>
      <c r="E5" s="8"/>
      <c r="F5" s="8"/>
      <c r="G5" s="8"/>
      <c r="H5" s="8"/>
    </row>
    <row r="6" spans="1:8" s="1" customFormat="1" ht="12.75" customHeight="1">
      <c r="A6" s="3" t="s">
        <v>2</v>
      </c>
      <c r="B6" s="3"/>
      <c r="C6" s="3"/>
      <c r="D6" s="3"/>
      <c r="E6" s="3"/>
      <c r="F6" s="3"/>
      <c r="G6" s="3"/>
      <c r="H6" s="3"/>
    </row>
    <row r="7" spans="1:8" s="1" customFormat="1" ht="13.5" customHeight="1">
      <c r="A7" s="3" t="s">
        <v>318</v>
      </c>
      <c r="B7" s="3"/>
      <c r="C7" s="3"/>
      <c r="D7" s="3"/>
      <c r="E7" s="3" t="s">
        <v>319</v>
      </c>
      <c r="F7" s="3"/>
      <c r="G7" s="3"/>
      <c r="H7" s="3"/>
    </row>
    <row r="8" spans="1:8" s="1" customFormat="1" ht="13.5" customHeight="1">
      <c r="A8" s="196" t="s">
        <v>3</v>
      </c>
      <c r="B8" s="197"/>
      <c r="C8" s="197"/>
      <c r="D8" s="9"/>
      <c r="E8" s="3" t="s">
        <v>320</v>
      </c>
      <c r="F8" s="10"/>
      <c r="G8" s="10"/>
      <c r="H8" s="10"/>
    </row>
    <row r="9" spans="1:8" s="1" customFormat="1" ht="6.75" customHeight="1">
      <c r="A9" s="6"/>
      <c r="B9" s="6"/>
      <c r="C9" s="6"/>
      <c r="D9" s="6"/>
      <c r="E9" s="6"/>
      <c r="F9" s="6"/>
      <c r="G9" s="6"/>
      <c r="H9" s="6"/>
    </row>
    <row r="10" spans="1:8" s="1" customFormat="1" ht="28.5" customHeight="1">
      <c r="A10" s="11" t="s">
        <v>4</v>
      </c>
      <c r="B10" s="11" t="s">
        <v>5</v>
      </c>
      <c r="C10" s="11" t="s">
        <v>6</v>
      </c>
      <c r="D10" s="11" t="s">
        <v>7</v>
      </c>
      <c r="E10" s="11" t="s">
        <v>8</v>
      </c>
      <c r="F10" s="11" t="s">
        <v>9</v>
      </c>
      <c r="G10" s="11" t="s">
        <v>10</v>
      </c>
      <c r="H10" s="11" t="s">
        <v>11</v>
      </c>
    </row>
    <row r="11" spans="1:8" s="1" customFormat="1" ht="12.75" hidden="1" customHeight="1">
      <c r="A11" s="11" t="s">
        <v>12</v>
      </c>
      <c r="B11" s="11" t="s">
        <v>13</v>
      </c>
      <c r="C11" s="11" t="s">
        <v>14</v>
      </c>
      <c r="D11" s="11" t="s">
        <v>15</v>
      </c>
      <c r="E11" s="11" t="s">
        <v>16</v>
      </c>
      <c r="F11" s="11" t="s">
        <v>17</v>
      </c>
      <c r="G11" s="11" t="s">
        <v>18</v>
      </c>
      <c r="H11" s="11" t="s">
        <v>19</v>
      </c>
    </row>
    <row r="12" spans="1:8" s="1" customFormat="1" ht="3" customHeight="1">
      <c r="A12" s="6"/>
      <c r="B12" s="6"/>
      <c r="C12" s="6"/>
      <c r="D12" s="6"/>
      <c r="E12" s="6"/>
      <c r="F12" s="6"/>
      <c r="G12" s="6"/>
      <c r="H12" s="6"/>
    </row>
    <row r="13" spans="1:8" s="1" customFormat="1" ht="3" customHeight="1">
      <c r="A13" s="6"/>
      <c r="B13" s="6"/>
      <c r="C13" s="6"/>
      <c r="D13" s="6"/>
      <c r="E13" s="6"/>
      <c r="F13" s="6"/>
      <c r="G13" s="6"/>
      <c r="H13" s="6"/>
    </row>
    <row r="14" spans="1:8" s="1" customFormat="1" ht="3" customHeight="1">
      <c r="A14" s="6"/>
      <c r="B14" s="6"/>
      <c r="C14" s="6"/>
      <c r="D14" s="6"/>
      <c r="E14" s="6"/>
      <c r="F14" s="6"/>
      <c r="G14" s="6"/>
      <c r="H14" s="6"/>
    </row>
    <row r="15" spans="1:8" s="1" customFormat="1" ht="30.75" customHeight="1">
      <c r="A15" s="12"/>
      <c r="B15" s="13" t="s">
        <v>143</v>
      </c>
      <c r="C15" s="13" t="s">
        <v>144</v>
      </c>
      <c r="D15" s="13"/>
      <c r="E15" s="14"/>
      <c r="F15" s="14"/>
      <c r="G15" s="14">
        <f>G16</f>
        <v>0</v>
      </c>
      <c r="H15" s="14">
        <v>0</v>
      </c>
    </row>
    <row r="16" spans="1:8" s="1" customFormat="1" ht="30.75" customHeight="1">
      <c r="A16" s="15"/>
      <c r="B16" s="16"/>
      <c r="C16" s="16" t="s">
        <v>145</v>
      </c>
      <c r="D16" s="16"/>
      <c r="E16" s="17"/>
      <c r="F16" s="17"/>
      <c r="G16" s="17">
        <v>0</v>
      </c>
      <c r="H16" s="17">
        <v>8.0000000000000007E-5</v>
      </c>
    </row>
    <row r="17" spans="1:8" s="1" customFormat="1" ht="15" customHeight="1">
      <c r="A17" s="18">
        <v>1</v>
      </c>
      <c r="B17" s="19" t="s">
        <v>146</v>
      </c>
      <c r="C17" s="19" t="s">
        <v>147</v>
      </c>
      <c r="D17" s="19" t="s">
        <v>148</v>
      </c>
      <c r="E17" s="20">
        <v>26.32</v>
      </c>
      <c r="F17" s="20">
        <v>0</v>
      </c>
      <c r="G17" s="20">
        <v>0</v>
      </c>
      <c r="H17" s="20">
        <v>0</v>
      </c>
    </row>
    <row r="18" spans="1:8" s="1" customFormat="1" ht="15" customHeight="1">
      <c r="A18" s="18">
        <v>2</v>
      </c>
      <c r="B18" s="19" t="s">
        <v>149</v>
      </c>
      <c r="C18" s="19" t="s">
        <v>150</v>
      </c>
      <c r="D18" s="19" t="s">
        <v>148</v>
      </c>
      <c r="E18" s="20">
        <v>58.813000000000002</v>
      </c>
      <c r="F18" s="20">
        <v>0</v>
      </c>
      <c r="G18" s="20">
        <v>0</v>
      </c>
      <c r="H18" s="20">
        <v>8.0000000000000007E-5</v>
      </c>
    </row>
    <row r="19" spans="1:8" s="1" customFormat="1" ht="30.75" customHeight="1">
      <c r="A19" s="12"/>
      <c r="B19" s="13" t="s">
        <v>20</v>
      </c>
      <c r="C19" s="13" t="s">
        <v>21</v>
      </c>
      <c r="D19" s="13"/>
      <c r="E19" s="14"/>
      <c r="F19" s="14"/>
      <c r="G19" s="14">
        <f>G20+G23+G32+G50+G64+G67+G71+G83+G96+G107+G111+G114+G116</f>
        <v>0</v>
      </c>
      <c r="H19" s="14">
        <v>0</v>
      </c>
    </row>
    <row r="20" spans="1:8" s="1" customFormat="1" ht="30.75" customHeight="1">
      <c r="A20" s="15"/>
      <c r="B20" s="16" t="s">
        <v>22</v>
      </c>
      <c r="C20" s="16" t="s">
        <v>23</v>
      </c>
      <c r="D20" s="16"/>
      <c r="E20" s="17"/>
      <c r="F20" s="17"/>
      <c r="G20" s="17">
        <v>0</v>
      </c>
      <c r="H20" s="17">
        <v>0</v>
      </c>
    </row>
    <row r="21" spans="1:8" s="1" customFormat="1" ht="13.5" customHeight="1">
      <c r="A21" s="18">
        <v>3</v>
      </c>
      <c r="B21" s="19" t="s">
        <v>24</v>
      </c>
      <c r="C21" s="19" t="s">
        <v>25</v>
      </c>
      <c r="D21" s="19" t="s">
        <v>26</v>
      </c>
      <c r="E21" s="20">
        <v>1</v>
      </c>
      <c r="F21" s="20">
        <v>0</v>
      </c>
      <c r="G21" s="20">
        <v>0</v>
      </c>
      <c r="H21" s="20">
        <v>0</v>
      </c>
    </row>
    <row r="22" spans="1:8" s="1" customFormat="1" ht="13.5" customHeight="1">
      <c r="A22" s="18">
        <v>4</v>
      </c>
      <c r="B22" s="19" t="s">
        <v>27</v>
      </c>
      <c r="C22" s="19" t="s">
        <v>28</v>
      </c>
      <c r="D22" s="19" t="s">
        <v>29</v>
      </c>
      <c r="E22" s="20">
        <v>60</v>
      </c>
      <c r="F22" s="20">
        <v>0</v>
      </c>
      <c r="G22" s="20">
        <v>0</v>
      </c>
      <c r="H22" s="20">
        <v>0</v>
      </c>
    </row>
    <row r="23" spans="1:8" s="1" customFormat="1" ht="30.75" customHeight="1">
      <c r="A23" s="15"/>
      <c r="B23" s="16" t="s">
        <v>30</v>
      </c>
      <c r="C23" s="16" t="s">
        <v>31</v>
      </c>
      <c r="D23" s="16"/>
      <c r="E23" s="17"/>
      <c r="F23" s="17"/>
      <c r="G23" s="17">
        <v>0</v>
      </c>
      <c r="H23" s="17">
        <v>0</v>
      </c>
    </row>
    <row r="24" spans="1:8" s="1" customFormat="1" ht="30.75" customHeight="1">
      <c r="A24" s="18">
        <v>5</v>
      </c>
      <c r="B24" s="19" t="s">
        <v>32</v>
      </c>
      <c r="C24" s="19" t="s">
        <v>33</v>
      </c>
      <c r="D24" s="19" t="s">
        <v>29</v>
      </c>
      <c r="E24" s="20">
        <v>15</v>
      </c>
      <c r="F24" s="20">
        <v>0</v>
      </c>
      <c r="G24" s="20">
        <v>0</v>
      </c>
      <c r="H24" s="20">
        <v>0</v>
      </c>
    </row>
    <row r="25" spans="1:8" s="1" customFormat="1" ht="13.5" customHeight="1">
      <c r="A25" s="18">
        <v>6</v>
      </c>
      <c r="B25" s="19" t="s">
        <v>34</v>
      </c>
      <c r="C25" s="19" t="s">
        <v>35</v>
      </c>
      <c r="D25" s="19" t="s">
        <v>29</v>
      </c>
      <c r="E25" s="20">
        <v>14</v>
      </c>
      <c r="F25" s="20">
        <v>0</v>
      </c>
      <c r="G25" s="20">
        <v>0</v>
      </c>
      <c r="H25" s="20">
        <v>8.9599999999999992E-3</v>
      </c>
    </row>
    <row r="26" spans="1:8" s="1" customFormat="1" ht="24" customHeight="1">
      <c r="A26" s="18">
        <v>7</v>
      </c>
      <c r="B26" s="19" t="s">
        <v>36</v>
      </c>
      <c r="C26" s="19" t="s">
        <v>37</v>
      </c>
      <c r="D26" s="19" t="s">
        <v>38</v>
      </c>
      <c r="E26" s="20">
        <v>8</v>
      </c>
      <c r="F26" s="20">
        <v>0</v>
      </c>
      <c r="G26" s="20">
        <v>0</v>
      </c>
      <c r="H26" s="20">
        <v>0</v>
      </c>
    </row>
    <row r="27" spans="1:8" s="1" customFormat="1" ht="13.5" customHeight="1">
      <c r="A27" s="18">
        <v>8</v>
      </c>
      <c r="B27" s="19" t="s">
        <v>39</v>
      </c>
      <c r="C27" s="19" t="s">
        <v>40</v>
      </c>
      <c r="D27" s="19" t="s">
        <v>38</v>
      </c>
      <c r="E27" s="20">
        <v>8</v>
      </c>
      <c r="F27" s="20">
        <v>0</v>
      </c>
      <c r="G27" s="20">
        <v>0</v>
      </c>
      <c r="H27" s="20">
        <v>0</v>
      </c>
    </row>
    <row r="28" spans="1:8" s="1" customFormat="1" ht="24" customHeight="1">
      <c r="A28" s="18">
        <v>9</v>
      </c>
      <c r="B28" s="19" t="s">
        <v>41</v>
      </c>
      <c r="C28" s="19" t="s">
        <v>42</v>
      </c>
      <c r="D28" s="19" t="s">
        <v>38</v>
      </c>
      <c r="E28" s="20">
        <v>8</v>
      </c>
      <c r="F28" s="20">
        <v>0</v>
      </c>
      <c r="G28" s="20">
        <v>0</v>
      </c>
      <c r="H28" s="20">
        <v>0</v>
      </c>
    </row>
    <row r="29" spans="1:8" s="1" customFormat="1" ht="13.5" customHeight="1">
      <c r="A29" s="21">
        <v>10</v>
      </c>
      <c r="B29" s="22" t="s">
        <v>43</v>
      </c>
      <c r="C29" s="22" t="s">
        <v>44</v>
      </c>
      <c r="D29" s="22" t="s">
        <v>45</v>
      </c>
      <c r="E29" s="23">
        <v>8</v>
      </c>
      <c r="F29" s="23">
        <v>0</v>
      </c>
      <c r="G29" s="23">
        <v>0</v>
      </c>
      <c r="H29" s="23">
        <v>0</v>
      </c>
    </row>
    <row r="30" spans="1:8" s="1" customFormat="1" ht="24" customHeight="1">
      <c r="A30" s="18">
        <v>11</v>
      </c>
      <c r="B30" s="19" t="s">
        <v>46</v>
      </c>
      <c r="C30" s="19" t="s">
        <v>47</v>
      </c>
      <c r="D30" s="19" t="s">
        <v>29</v>
      </c>
      <c r="E30" s="20">
        <v>14</v>
      </c>
      <c r="F30" s="20">
        <v>0</v>
      </c>
      <c r="G30" s="20">
        <v>0</v>
      </c>
      <c r="H30" s="20">
        <v>0</v>
      </c>
    </row>
    <row r="31" spans="1:8" s="1" customFormat="1" ht="24" customHeight="1">
      <c r="A31" s="18">
        <v>12</v>
      </c>
      <c r="B31" s="19" t="s">
        <v>48</v>
      </c>
      <c r="C31" s="19" t="s">
        <v>49</v>
      </c>
      <c r="D31" s="19" t="s">
        <v>50</v>
      </c>
      <c r="E31" s="20">
        <v>1.0999999999999999E-2</v>
      </c>
      <c r="F31" s="20">
        <v>0</v>
      </c>
      <c r="G31" s="20">
        <v>0</v>
      </c>
      <c r="H31" s="20">
        <v>0</v>
      </c>
    </row>
    <row r="32" spans="1:8" s="1" customFormat="1" ht="24" customHeight="1">
      <c r="A32" s="15"/>
      <c r="B32" s="16" t="s">
        <v>51</v>
      </c>
      <c r="C32" s="16" t="s">
        <v>52</v>
      </c>
      <c r="D32" s="16"/>
      <c r="E32" s="17"/>
      <c r="F32" s="17"/>
      <c r="G32" s="17">
        <v>0</v>
      </c>
      <c r="H32" s="17">
        <v>0</v>
      </c>
    </row>
    <row r="33" spans="1:8" s="1" customFormat="1" ht="24" customHeight="1">
      <c r="A33" s="18">
        <v>13</v>
      </c>
      <c r="B33" s="19" t="s">
        <v>53</v>
      </c>
      <c r="C33" s="19" t="s">
        <v>54</v>
      </c>
      <c r="D33" s="19" t="s">
        <v>29</v>
      </c>
      <c r="E33" s="20">
        <v>40</v>
      </c>
      <c r="F33" s="20">
        <v>0</v>
      </c>
      <c r="G33" s="20">
        <v>0</v>
      </c>
      <c r="H33" s="20">
        <v>0</v>
      </c>
    </row>
    <row r="34" spans="1:8" s="1" customFormat="1" ht="24" customHeight="1">
      <c r="A34" s="18">
        <v>14</v>
      </c>
      <c r="B34" s="19" t="s">
        <v>55</v>
      </c>
      <c r="C34" s="19" t="s">
        <v>56</v>
      </c>
      <c r="D34" s="19" t="s">
        <v>29</v>
      </c>
      <c r="E34" s="20">
        <v>40</v>
      </c>
      <c r="F34" s="20">
        <v>0</v>
      </c>
      <c r="G34" s="20">
        <v>0</v>
      </c>
      <c r="H34" s="20">
        <v>0</v>
      </c>
    </row>
    <row r="35" spans="1:8" s="1" customFormat="1" ht="24" customHeight="1">
      <c r="A35" s="18">
        <v>15</v>
      </c>
      <c r="B35" s="19" t="s">
        <v>57</v>
      </c>
      <c r="C35" s="19" t="s">
        <v>58</v>
      </c>
      <c r="D35" s="19" t="s">
        <v>29</v>
      </c>
      <c r="E35" s="20">
        <v>20</v>
      </c>
      <c r="F35" s="20">
        <v>0</v>
      </c>
      <c r="G35" s="20">
        <v>0</v>
      </c>
      <c r="H35" s="20">
        <v>0</v>
      </c>
    </row>
    <row r="36" spans="1:8" s="1" customFormat="1" ht="14.25" customHeight="1">
      <c r="A36" s="21">
        <v>16</v>
      </c>
      <c r="B36" s="22" t="s">
        <v>59</v>
      </c>
      <c r="C36" s="22" t="s">
        <v>60</v>
      </c>
      <c r="D36" s="22" t="s">
        <v>45</v>
      </c>
      <c r="E36" s="23">
        <v>16</v>
      </c>
      <c r="F36" s="23">
        <v>0</v>
      </c>
      <c r="G36" s="23">
        <v>0</v>
      </c>
      <c r="H36" s="23">
        <v>0</v>
      </c>
    </row>
    <row r="37" spans="1:8" s="1" customFormat="1" ht="13.5" customHeight="1">
      <c r="A37" s="18">
        <v>17</v>
      </c>
      <c r="B37" s="19" t="s">
        <v>61</v>
      </c>
      <c r="C37" s="19" t="s">
        <v>62</v>
      </c>
      <c r="D37" s="19" t="s">
        <v>38</v>
      </c>
      <c r="E37" s="20">
        <v>32</v>
      </c>
      <c r="F37" s="20">
        <v>0</v>
      </c>
      <c r="G37" s="20">
        <v>0</v>
      </c>
      <c r="H37" s="20">
        <v>0</v>
      </c>
    </row>
    <row r="38" spans="1:8" s="1" customFormat="1" ht="24" customHeight="1">
      <c r="A38" s="18">
        <v>18</v>
      </c>
      <c r="B38" s="19" t="s">
        <v>63</v>
      </c>
      <c r="C38" s="19" t="s">
        <v>64</v>
      </c>
      <c r="D38" s="19" t="s">
        <v>38</v>
      </c>
      <c r="E38" s="20">
        <v>2</v>
      </c>
      <c r="F38" s="20">
        <v>0</v>
      </c>
      <c r="G38" s="20">
        <v>0</v>
      </c>
      <c r="H38" s="20">
        <v>8.0000000000000007E-5</v>
      </c>
    </row>
    <row r="39" spans="1:8" s="1" customFormat="1" ht="24" customHeight="1">
      <c r="A39" s="21">
        <v>19</v>
      </c>
      <c r="B39" s="22" t="s">
        <v>65</v>
      </c>
      <c r="C39" s="22" t="s">
        <v>66</v>
      </c>
      <c r="D39" s="22" t="s">
        <v>45</v>
      </c>
      <c r="E39" s="23">
        <v>2</v>
      </c>
      <c r="F39" s="23">
        <v>0</v>
      </c>
      <c r="G39" s="23">
        <v>0</v>
      </c>
      <c r="H39" s="23">
        <v>0</v>
      </c>
    </row>
    <row r="40" spans="1:8" s="1" customFormat="1" ht="24" customHeight="1">
      <c r="A40" s="18">
        <v>20</v>
      </c>
      <c r="B40" s="19" t="s">
        <v>67</v>
      </c>
      <c r="C40" s="19" t="s">
        <v>68</v>
      </c>
      <c r="D40" s="19" t="s">
        <v>38</v>
      </c>
      <c r="E40" s="20">
        <v>2</v>
      </c>
      <c r="F40" s="20">
        <v>0</v>
      </c>
      <c r="G40" s="20">
        <v>0</v>
      </c>
      <c r="H40" s="20">
        <v>1.2E-4</v>
      </c>
    </row>
    <row r="41" spans="1:8" s="1" customFormat="1" ht="13.5" customHeight="1">
      <c r="A41" s="21">
        <v>21</v>
      </c>
      <c r="B41" s="22" t="s">
        <v>69</v>
      </c>
      <c r="C41" s="22" t="s">
        <v>70</v>
      </c>
      <c r="D41" s="22" t="s">
        <v>45</v>
      </c>
      <c r="E41" s="23">
        <v>2</v>
      </c>
      <c r="F41" s="23">
        <v>0</v>
      </c>
      <c r="G41" s="23">
        <v>0</v>
      </c>
      <c r="H41" s="23">
        <v>0</v>
      </c>
    </row>
    <row r="42" spans="1:8" s="1" customFormat="1" ht="24" customHeight="1">
      <c r="A42" s="18">
        <v>22</v>
      </c>
      <c r="B42" s="19" t="s">
        <v>71</v>
      </c>
      <c r="C42" s="19" t="s">
        <v>72</v>
      </c>
      <c r="D42" s="19" t="s">
        <v>38</v>
      </c>
      <c r="E42" s="20">
        <v>16</v>
      </c>
      <c r="F42" s="20">
        <v>0</v>
      </c>
      <c r="G42" s="20">
        <v>0</v>
      </c>
      <c r="H42" s="20">
        <v>3.2000000000000003E-4</v>
      </c>
    </row>
    <row r="43" spans="1:8" s="1" customFormat="1" ht="13.5" customHeight="1">
      <c r="A43" s="21">
        <v>23</v>
      </c>
      <c r="B43" s="22" t="s">
        <v>73</v>
      </c>
      <c r="C43" s="22" t="s">
        <v>74</v>
      </c>
      <c r="D43" s="22" t="s">
        <v>45</v>
      </c>
      <c r="E43" s="23">
        <v>16</v>
      </c>
      <c r="F43" s="23">
        <v>0</v>
      </c>
      <c r="G43" s="23">
        <v>0</v>
      </c>
      <c r="H43" s="23">
        <v>0</v>
      </c>
    </row>
    <row r="44" spans="1:8" s="1" customFormat="1" ht="13.5" customHeight="1">
      <c r="A44" s="18">
        <v>24</v>
      </c>
      <c r="B44" s="19" t="s">
        <v>75</v>
      </c>
      <c r="C44" s="19" t="s">
        <v>76</v>
      </c>
      <c r="D44" s="19" t="s">
        <v>38</v>
      </c>
      <c r="E44" s="20">
        <v>1</v>
      </c>
      <c r="F44" s="20">
        <v>0</v>
      </c>
      <c r="G44" s="20">
        <v>0</v>
      </c>
      <c r="H44" s="20">
        <v>4.0000000000000003E-5</v>
      </c>
    </row>
    <row r="45" spans="1:8" s="1" customFormat="1" ht="13.5" customHeight="1">
      <c r="A45" s="21">
        <v>25</v>
      </c>
      <c r="B45" s="22" t="s">
        <v>77</v>
      </c>
      <c r="C45" s="22" t="s">
        <v>78</v>
      </c>
      <c r="D45" s="22" t="s">
        <v>45</v>
      </c>
      <c r="E45" s="23">
        <v>1</v>
      </c>
      <c r="F45" s="23">
        <v>0</v>
      </c>
      <c r="G45" s="23">
        <v>0</v>
      </c>
      <c r="H45" s="23">
        <v>0</v>
      </c>
    </row>
    <row r="46" spans="1:8" s="1" customFormat="1" ht="24" customHeight="1">
      <c r="A46" s="18">
        <v>26</v>
      </c>
      <c r="B46" s="19" t="s">
        <v>79</v>
      </c>
      <c r="C46" s="19" t="s">
        <v>80</v>
      </c>
      <c r="D46" s="19" t="s">
        <v>38</v>
      </c>
      <c r="E46" s="20">
        <v>1</v>
      </c>
      <c r="F46" s="20">
        <v>0</v>
      </c>
      <c r="G46" s="20">
        <v>0</v>
      </c>
      <c r="H46" s="20">
        <v>5.0000000000000002E-5</v>
      </c>
    </row>
    <row r="47" spans="1:8" s="1" customFormat="1" ht="13.5" customHeight="1">
      <c r="A47" s="21">
        <v>27</v>
      </c>
      <c r="B47" s="22" t="s">
        <v>81</v>
      </c>
      <c r="C47" s="22" t="s">
        <v>82</v>
      </c>
      <c r="D47" s="22" t="s">
        <v>45</v>
      </c>
      <c r="E47" s="23">
        <v>1</v>
      </c>
      <c r="F47" s="23">
        <v>0</v>
      </c>
      <c r="G47" s="23">
        <v>0</v>
      </c>
      <c r="H47" s="23">
        <v>0</v>
      </c>
    </row>
    <row r="48" spans="1:8" s="1" customFormat="1" ht="13.5" customHeight="1">
      <c r="A48" s="18">
        <v>28</v>
      </c>
      <c r="B48" s="19" t="s">
        <v>83</v>
      </c>
      <c r="C48" s="19" t="s">
        <v>84</v>
      </c>
      <c r="D48" s="19" t="s">
        <v>29</v>
      </c>
      <c r="E48" s="20">
        <v>60</v>
      </c>
      <c r="F48" s="20">
        <v>0</v>
      </c>
      <c r="G48" s="20">
        <v>0</v>
      </c>
      <c r="H48" s="20">
        <v>0</v>
      </c>
    </row>
    <row r="49" spans="1:8" s="1" customFormat="1" ht="24" customHeight="1">
      <c r="A49" s="18">
        <v>29</v>
      </c>
      <c r="B49" s="19" t="s">
        <v>85</v>
      </c>
      <c r="C49" s="19" t="s">
        <v>86</v>
      </c>
      <c r="D49" s="19" t="s">
        <v>50</v>
      </c>
      <c r="E49" s="20">
        <v>3.7999999999999999E-2</v>
      </c>
      <c r="F49" s="20">
        <v>0</v>
      </c>
      <c r="G49" s="20">
        <v>0</v>
      </c>
      <c r="H49" s="20">
        <v>0</v>
      </c>
    </row>
    <row r="50" spans="1:8" s="1" customFormat="1" ht="24" customHeight="1">
      <c r="A50" s="15"/>
      <c r="B50" s="16" t="s">
        <v>87</v>
      </c>
      <c r="C50" s="16" t="s">
        <v>88</v>
      </c>
      <c r="D50" s="16"/>
      <c r="E50" s="17"/>
      <c r="F50" s="17"/>
      <c r="G50" s="17">
        <v>0</v>
      </c>
      <c r="H50" s="17">
        <v>0</v>
      </c>
    </row>
    <row r="51" spans="1:8" s="1" customFormat="1" ht="24" customHeight="1">
      <c r="A51" s="18">
        <v>30</v>
      </c>
      <c r="B51" s="19" t="s">
        <v>89</v>
      </c>
      <c r="C51" s="19" t="s">
        <v>90</v>
      </c>
      <c r="D51" s="19" t="s">
        <v>91</v>
      </c>
      <c r="E51" s="20">
        <v>8</v>
      </c>
      <c r="F51" s="20">
        <v>0</v>
      </c>
      <c r="G51" s="20">
        <v>0</v>
      </c>
      <c r="H51" s="20">
        <v>0</v>
      </c>
    </row>
    <row r="52" spans="1:8" s="1" customFormat="1" ht="24" customHeight="1">
      <c r="A52" s="18">
        <v>31</v>
      </c>
      <c r="B52" s="19" t="s">
        <v>92</v>
      </c>
      <c r="C52" s="19" t="s">
        <v>93</v>
      </c>
      <c r="D52" s="19" t="s">
        <v>91</v>
      </c>
      <c r="E52" s="20">
        <v>8</v>
      </c>
      <c r="F52" s="20">
        <v>0</v>
      </c>
      <c r="G52" s="20">
        <v>0</v>
      </c>
      <c r="H52" s="20">
        <v>0</v>
      </c>
    </row>
    <row r="53" spans="1:8" s="1" customFormat="1" ht="13.5" customHeight="1">
      <c r="A53" s="21">
        <v>32</v>
      </c>
      <c r="B53" s="22" t="s">
        <v>94</v>
      </c>
      <c r="C53" s="22" t="s">
        <v>95</v>
      </c>
      <c r="D53" s="22" t="s">
        <v>38</v>
      </c>
      <c r="E53" s="23">
        <v>8</v>
      </c>
      <c r="F53" s="23">
        <v>0</v>
      </c>
      <c r="G53" s="23">
        <v>0</v>
      </c>
      <c r="H53" s="23">
        <v>0</v>
      </c>
    </row>
    <row r="54" spans="1:8" s="1" customFormat="1" ht="13.5" customHeight="1">
      <c r="A54" s="21">
        <v>33</v>
      </c>
      <c r="B54" s="22" t="s">
        <v>96</v>
      </c>
      <c r="C54" s="22" t="s">
        <v>97</v>
      </c>
      <c r="D54" s="22" t="s">
        <v>45</v>
      </c>
      <c r="E54" s="23">
        <v>8</v>
      </c>
      <c r="F54" s="23">
        <v>0</v>
      </c>
      <c r="G54" s="23">
        <v>0</v>
      </c>
      <c r="H54" s="23">
        <v>0</v>
      </c>
    </row>
    <row r="55" spans="1:8" s="1" customFormat="1" ht="24" customHeight="1">
      <c r="A55" s="18">
        <v>34</v>
      </c>
      <c r="B55" s="19" t="s">
        <v>98</v>
      </c>
      <c r="C55" s="19" t="s">
        <v>99</v>
      </c>
      <c r="D55" s="19" t="s">
        <v>38</v>
      </c>
      <c r="E55" s="20">
        <v>8</v>
      </c>
      <c r="F55" s="20">
        <v>0</v>
      </c>
      <c r="G55" s="20">
        <v>0</v>
      </c>
      <c r="H55" s="20">
        <v>0</v>
      </c>
    </row>
    <row r="56" spans="1:8" s="1" customFormat="1" ht="13.5" customHeight="1">
      <c r="A56" s="21">
        <v>35</v>
      </c>
      <c r="B56" s="22" t="s">
        <v>100</v>
      </c>
      <c r="C56" s="22" t="s">
        <v>101</v>
      </c>
      <c r="D56" s="22" t="s">
        <v>38</v>
      </c>
      <c r="E56" s="23">
        <v>8</v>
      </c>
      <c r="F56" s="23">
        <v>0</v>
      </c>
      <c r="G56" s="23">
        <v>0</v>
      </c>
      <c r="H56" s="23">
        <v>0</v>
      </c>
    </row>
    <row r="57" spans="1:8" s="1" customFormat="1" ht="13.5" customHeight="1">
      <c r="A57" s="18">
        <v>36</v>
      </c>
      <c r="B57" s="19" t="s">
        <v>102</v>
      </c>
      <c r="C57" s="19" t="s">
        <v>103</v>
      </c>
      <c r="D57" s="19" t="s">
        <v>38</v>
      </c>
      <c r="E57" s="20">
        <v>8</v>
      </c>
      <c r="F57" s="20">
        <v>0</v>
      </c>
      <c r="G57" s="20">
        <v>0</v>
      </c>
      <c r="H57" s="20">
        <v>0</v>
      </c>
    </row>
    <row r="58" spans="1:8" s="1" customFormat="1" ht="13.5" customHeight="1">
      <c r="A58" s="18">
        <v>37</v>
      </c>
      <c r="B58" s="19" t="s">
        <v>104</v>
      </c>
      <c r="C58" s="19" t="s">
        <v>105</v>
      </c>
      <c r="D58" s="19" t="s">
        <v>38</v>
      </c>
      <c r="E58" s="20">
        <v>8</v>
      </c>
      <c r="F58" s="20">
        <v>0</v>
      </c>
      <c r="G58" s="20">
        <v>0</v>
      </c>
      <c r="H58" s="20">
        <v>1.6000000000000001E-4</v>
      </c>
    </row>
    <row r="59" spans="1:8" s="1" customFormat="1" ht="13.5" customHeight="1">
      <c r="A59" s="21">
        <v>38</v>
      </c>
      <c r="B59" s="22" t="s">
        <v>106</v>
      </c>
      <c r="C59" s="22" t="s">
        <v>107</v>
      </c>
      <c r="D59" s="22" t="s">
        <v>45</v>
      </c>
      <c r="E59" s="23">
        <v>8</v>
      </c>
      <c r="F59" s="23">
        <v>0</v>
      </c>
      <c r="G59" s="23">
        <v>0</v>
      </c>
      <c r="H59" s="23">
        <v>0</v>
      </c>
    </row>
    <row r="60" spans="1:8" s="1" customFormat="1" ht="24" customHeight="1">
      <c r="A60" s="18">
        <v>39</v>
      </c>
      <c r="B60" s="19" t="s">
        <v>108</v>
      </c>
      <c r="C60" s="19" t="s">
        <v>109</v>
      </c>
      <c r="D60" s="19" t="s">
        <v>38</v>
      </c>
      <c r="E60" s="20">
        <v>8</v>
      </c>
      <c r="F60" s="20">
        <v>0</v>
      </c>
      <c r="G60" s="20">
        <v>0</v>
      </c>
      <c r="H60" s="20">
        <v>0</v>
      </c>
    </row>
    <row r="61" spans="1:8" s="1" customFormat="1" ht="24" customHeight="1">
      <c r="A61" s="18">
        <v>40</v>
      </c>
      <c r="B61" s="19" t="s">
        <v>110</v>
      </c>
      <c r="C61" s="19" t="s">
        <v>111</v>
      </c>
      <c r="D61" s="19" t="s">
        <v>38</v>
      </c>
      <c r="E61" s="20">
        <v>8</v>
      </c>
      <c r="F61" s="20">
        <v>0</v>
      </c>
      <c r="G61" s="20">
        <v>0</v>
      </c>
      <c r="H61" s="20">
        <v>8.0000000000000007E-5</v>
      </c>
    </row>
    <row r="62" spans="1:8" s="1" customFormat="1" ht="13.5" customHeight="1">
      <c r="A62" s="21">
        <v>41</v>
      </c>
      <c r="B62" s="22" t="s">
        <v>112</v>
      </c>
      <c r="C62" s="22" t="s">
        <v>113</v>
      </c>
      <c r="D62" s="22" t="s">
        <v>38</v>
      </c>
      <c r="E62" s="23">
        <v>8</v>
      </c>
      <c r="F62" s="23">
        <v>0</v>
      </c>
      <c r="G62" s="23">
        <v>0</v>
      </c>
      <c r="H62" s="23">
        <v>0</v>
      </c>
    </row>
    <row r="63" spans="1:8" s="1" customFormat="1" ht="30.75" customHeight="1">
      <c r="A63" s="18">
        <v>42</v>
      </c>
      <c r="B63" s="19" t="s">
        <v>114</v>
      </c>
      <c r="C63" s="19" t="s">
        <v>115</v>
      </c>
      <c r="D63" s="19" t="s">
        <v>50</v>
      </c>
      <c r="E63" s="20">
        <v>0.13200000000000001</v>
      </c>
      <c r="F63" s="20">
        <v>0</v>
      </c>
      <c r="G63" s="20">
        <v>0</v>
      </c>
      <c r="H63" s="20">
        <v>0</v>
      </c>
    </row>
    <row r="64" spans="1:8" s="1" customFormat="1" ht="28.5" customHeight="1">
      <c r="A64" s="15"/>
      <c r="B64" s="16" t="s">
        <v>151</v>
      </c>
      <c r="C64" s="16" t="s">
        <v>152</v>
      </c>
      <c r="D64" s="16"/>
      <c r="E64" s="17"/>
      <c r="F64" s="17"/>
      <c r="G64" s="17">
        <v>0</v>
      </c>
      <c r="H64" s="17">
        <v>8.0000000000000007E-5</v>
      </c>
    </row>
    <row r="65" spans="1:8" s="1" customFormat="1" ht="15" customHeight="1">
      <c r="A65" s="18">
        <v>43</v>
      </c>
      <c r="B65" s="19" t="s">
        <v>153</v>
      </c>
      <c r="C65" s="19" t="s">
        <v>154</v>
      </c>
      <c r="D65" s="19" t="s">
        <v>26</v>
      </c>
      <c r="E65" s="20">
        <v>1</v>
      </c>
      <c r="F65" s="20">
        <v>0</v>
      </c>
      <c r="G65" s="20">
        <v>0</v>
      </c>
      <c r="H65" s="20">
        <v>0</v>
      </c>
    </row>
    <row r="66" spans="1:8" s="1" customFormat="1" ht="15" customHeight="1">
      <c r="A66" s="18">
        <v>44</v>
      </c>
      <c r="B66" s="19" t="s">
        <v>155</v>
      </c>
      <c r="C66" s="19" t="s">
        <v>156</v>
      </c>
      <c r="D66" s="19" t="s">
        <v>26</v>
      </c>
      <c r="E66" s="20">
        <v>1</v>
      </c>
      <c r="F66" s="20">
        <v>0</v>
      </c>
      <c r="G66" s="20">
        <v>0</v>
      </c>
      <c r="H66" s="20">
        <v>8.0000000000000007E-5</v>
      </c>
    </row>
    <row r="67" spans="1:8" s="1" customFormat="1" ht="28.5" customHeight="1">
      <c r="A67" s="15"/>
      <c r="B67" s="16" t="s">
        <v>116</v>
      </c>
      <c r="C67" s="16" t="s">
        <v>117</v>
      </c>
      <c r="D67" s="16"/>
      <c r="E67" s="17"/>
      <c r="F67" s="17"/>
      <c r="G67" s="17">
        <v>0</v>
      </c>
      <c r="H67" s="17">
        <v>0</v>
      </c>
    </row>
    <row r="68" spans="1:8" s="1" customFormat="1" ht="15" customHeight="1">
      <c r="A68" s="18">
        <v>45</v>
      </c>
      <c r="B68" s="19" t="s">
        <v>118</v>
      </c>
      <c r="C68" s="19" t="s">
        <v>119</v>
      </c>
      <c r="D68" s="19" t="s">
        <v>26</v>
      </c>
      <c r="E68" s="20">
        <v>1</v>
      </c>
      <c r="F68" s="20">
        <v>0</v>
      </c>
      <c r="G68" s="20">
        <v>0</v>
      </c>
      <c r="H68" s="20">
        <v>0</v>
      </c>
    </row>
    <row r="69" spans="1:8" s="1" customFormat="1" ht="24" customHeight="1">
      <c r="A69" s="18">
        <v>46</v>
      </c>
      <c r="B69" s="19" t="s">
        <v>120</v>
      </c>
      <c r="C69" s="19" t="s">
        <v>121</v>
      </c>
      <c r="D69" s="19" t="s">
        <v>38</v>
      </c>
      <c r="E69" s="20">
        <v>1</v>
      </c>
      <c r="F69" s="20">
        <v>0</v>
      </c>
      <c r="G69" s="20">
        <v>0</v>
      </c>
      <c r="H69" s="20">
        <v>0</v>
      </c>
    </row>
    <row r="70" spans="1:8" s="1" customFormat="1" ht="15" customHeight="1">
      <c r="A70" s="21">
        <v>47</v>
      </c>
      <c r="B70" s="22" t="s">
        <v>122</v>
      </c>
      <c r="C70" s="22" t="s">
        <v>123</v>
      </c>
      <c r="D70" s="22" t="s">
        <v>45</v>
      </c>
      <c r="E70" s="23">
        <v>1</v>
      </c>
      <c r="F70" s="23">
        <v>0</v>
      </c>
      <c r="G70" s="23">
        <v>0</v>
      </c>
      <c r="H70" s="23">
        <v>0</v>
      </c>
    </row>
    <row r="71" spans="1:8" s="1" customFormat="1" ht="28.5" customHeight="1">
      <c r="A71" s="15"/>
      <c r="B71" s="16" t="s">
        <v>157</v>
      </c>
      <c r="C71" s="16" t="s">
        <v>158</v>
      </c>
      <c r="D71" s="16"/>
      <c r="E71" s="17"/>
      <c r="F71" s="17"/>
      <c r="G71" s="17">
        <v>0</v>
      </c>
      <c r="H71" s="17">
        <v>0</v>
      </c>
    </row>
    <row r="72" spans="1:8" s="1" customFormat="1" ht="24" customHeight="1">
      <c r="A72" s="18">
        <v>48</v>
      </c>
      <c r="B72" s="19" t="s">
        <v>159</v>
      </c>
      <c r="C72" s="19" t="s">
        <v>160</v>
      </c>
      <c r="D72" s="19" t="s">
        <v>29</v>
      </c>
      <c r="E72" s="20">
        <v>8</v>
      </c>
      <c r="F72" s="20">
        <v>0</v>
      </c>
      <c r="G72" s="20">
        <v>0</v>
      </c>
      <c r="H72" s="20">
        <v>1.6000000000000001E-4</v>
      </c>
    </row>
    <row r="73" spans="1:8" s="1" customFormat="1" ht="13.5" customHeight="1">
      <c r="A73" s="18">
        <v>49</v>
      </c>
      <c r="B73" s="19" t="s">
        <v>161</v>
      </c>
      <c r="C73" s="19" t="s">
        <v>162</v>
      </c>
      <c r="D73" s="19" t="s">
        <v>38</v>
      </c>
      <c r="E73" s="20">
        <v>16</v>
      </c>
      <c r="F73" s="20">
        <v>0</v>
      </c>
      <c r="G73" s="20">
        <v>0</v>
      </c>
      <c r="H73" s="20">
        <v>0</v>
      </c>
    </row>
    <row r="74" spans="1:8" s="1" customFormat="1" ht="13.5" customHeight="1">
      <c r="A74" s="18">
        <v>50</v>
      </c>
      <c r="B74" s="19" t="s">
        <v>163</v>
      </c>
      <c r="C74" s="19" t="s">
        <v>164</v>
      </c>
      <c r="D74" s="19" t="s">
        <v>29</v>
      </c>
      <c r="E74" s="20">
        <v>16</v>
      </c>
      <c r="F74" s="20">
        <v>0</v>
      </c>
      <c r="G74" s="20">
        <v>0</v>
      </c>
      <c r="H74" s="20">
        <v>0</v>
      </c>
    </row>
    <row r="75" spans="1:8" s="1" customFormat="1" ht="15" customHeight="1">
      <c r="A75" s="21">
        <v>51</v>
      </c>
      <c r="B75" s="22" t="s">
        <v>165</v>
      </c>
      <c r="C75" s="22" t="s">
        <v>166</v>
      </c>
      <c r="D75" s="22" t="s">
        <v>45</v>
      </c>
      <c r="E75" s="23">
        <v>16</v>
      </c>
      <c r="F75" s="23">
        <v>0</v>
      </c>
      <c r="G75" s="23">
        <v>0</v>
      </c>
      <c r="H75" s="23">
        <v>0</v>
      </c>
    </row>
    <row r="76" spans="1:8" s="1" customFormat="1" ht="15" customHeight="1">
      <c r="A76" s="21">
        <v>52</v>
      </c>
      <c r="B76" s="22" t="s">
        <v>167</v>
      </c>
      <c r="C76" s="22" t="s">
        <v>168</v>
      </c>
      <c r="D76" s="22" t="s">
        <v>45</v>
      </c>
      <c r="E76" s="23">
        <v>4</v>
      </c>
      <c r="F76" s="23">
        <v>0</v>
      </c>
      <c r="G76" s="23">
        <v>0</v>
      </c>
      <c r="H76" s="23">
        <v>0</v>
      </c>
    </row>
    <row r="77" spans="1:8" s="1" customFormat="1" ht="13.5" customHeight="1">
      <c r="A77" s="18">
        <v>53</v>
      </c>
      <c r="B77" s="19" t="s">
        <v>169</v>
      </c>
      <c r="C77" s="19" t="s">
        <v>170</v>
      </c>
      <c r="D77" s="19" t="s">
        <v>29</v>
      </c>
      <c r="E77" s="20">
        <v>12</v>
      </c>
      <c r="F77" s="20">
        <v>0</v>
      </c>
      <c r="G77" s="20">
        <v>0</v>
      </c>
      <c r="H77" s="20">
        <v>0</v>
      </c>
    </row>
    <row r="78" spans="1:8" s="1" customFormat="1" ht="13.5" customHeight="1">
      <c r="A78" s="18">
        <v>54</v>
      </c>
      <c r="B78" s="19" t="s">
        <v>171</v>
      </c>
      <c r="C78" s="19" t="s">
        <v>172</v>
      </c>
      <c r="D78" s="19" t="s">
        <v>29</v>
      </c>
      <c r="E78" s="20">
        <v>15</v>
      </c>
      <c r="F78" s="20">
        <v>0</v>
      </c>
      <c r="G78" s="20">
        <v>0</v>
      </c>
      <c r="H78" s="20">
        <v>0</v>
      </c>
    </row>
    <row r="79" spans="1:8" s="1" customFormat="1" ht="13.5" customHeight="1">
      <c r="A79" s="18">
        <v>55</v>
      </c>
      <c r="B79" s="19" t="s">
        <v>173</v>
      </c>
      <c r="C79" s="19" t="s">
        <v>174</v>
      </c>
      <c r="D79" s="19" t="s">
        <v>29</v>
      </c>
      <c r="E79" s="20">
        <v>16</v>
      </c>
      <c r="F79" s="20">
        <v>0</v>
      </c>
      <c r="G79" s="20">
        <v>0</v>
      </c>
      <c r="H79" s="20">
        <v>0</v>
      </c>
    </row>
    <row r="80" spans="1:8" s="1" customFormat="1" ht="13.5" customHeight="1">
      <c r="A80" s="18">
        <v>56</v>
      </c>
      <c r="B80" s="19" t="s">
        <v>175</v>
      </c>
      <c r="C80" s="19" t="s">
        <v>176</v>
      </c>
      <c r="D80" s="19" t="s">
        <v>29</v>
      </c>
      <c r="E80" s="20">
        <v>8</v>
      </c>
      <c r="F80" s="20">
        <v>0</v>
      </c>
      <c r="G80" s="20">
        <v>0</v>
      </c>
      <c r="H80" s="20">
        <v>0</v>
      </c>
    </row>
    <row r="81" spans="1:8" s="1" customFormat="1" ht="13.5" customHeight="1">
      <c r="A81" s="18">
        <v>57</v>
      </c>
      <c r="B81" s="19" t="s">
        <v>177</v>
      </c>
      <c r="C81" s="19" t="s">
        <v>178</v>
      </c>
      <c r="D81" s="19" t="s">
        <v>29</v>
      </c>
      <c r="E81" s="20">
        <v>67</v>
      </c>
      <c r="F81" s="20">
        <v>0</v>
      </c>
      <c r="G81" s="20">
        <v>0</v>
      </c>
      <c r="H81" s="20">
        <v>0</v>
      </c>
    </row>
    <row r="82" spans="1:8" s="1" customFormat="1" ht="13.5" customHeight="1">
      <c r="A82" s="18">
        <v>58</v>
      </c>
      <c r="B82" s="19" t="s">
        <v>179</v>
      </c>
      <c r="C82" s="19" t="s">
        <v>180</v>
      </c>
      <c r="D82" s="19" t="s">
        <v>50</v>
      </c>
      <c r="E82" s="20">
        <v>0.10100000000000001</v>
      </c>
      <c r="F82" s="20">
        <v>0</v>
      </c>
      <c r="G82" s="20">
        <v>0</v>
      </c>
      <c r="H82" s="20">
        <v>0</v>
      </c>
    </row>
    <row r="83" spans="1:8" s="1" customFormat="1" ht="28.5" customHeight="1">
      <c r="A83" s="15"/>
      <c r="B83" s="16" t="s">
        <v>124</v>
      </c>
      <c r="C83" s="16" t="s">
        <v>125</v>
      </c>
      <c r="D83" s="16"/>
      <c r="E83" s="17"/>
      <c r="F83" s="17"/>
      <c r="G83" s="17">
        <v>0</v>
      </c>
      <c r="H83" s="17">
        <v>0</v>
      </c>
    </row>
    <row r="84" spans="1:8" s="1" customFormat="1" ht="13.5" customHeight="1">
      <c r="A84" s="18">
        <v>59</v>
      </c>
      <c r="B84" s="19" t="s">
        <v>181</v>
      </c>
      <c r="C84" s="19" t="s">
        <v>182</v>
      </c>
      <c r="D84" s="19" t="s">
        <v>38</v>
      </c>
      <c r="E84" s="20">
        <v>8</v>
      </c>
      <c r="F84" s="20">
        <v>0</v>
      </c>
      <c r="G84" s="20">
        <v>0</v>
      </c>
      <c r="H84" s="20">
        <v>1.6000000000000001E-4</v>
      </c>
    </row>
    <row r="85" spans="1:8" s="1" customFormat="1" ht="15" customHeight="1">
      <c r="A85" s="21">
        <v>60</v>
      </c>
      <c r="B85" s="22" t="s">
        <v>183</v>
      </c>
      <c r="C85" s="22" t="s">
        <v>184</v>
      </c>
      <c r="D85" s="22" t="s">
        <v>45</v>
      </c>
      <c r="E85" s="23">
        <v>8</v>
      </c>
      <c r="F85" s="23">
        <v>0</v>
      </c>
      <c r="G85" s="23">
        <v>0</v>
      </c>
      <c r="H85" s="23">
        <v>0</v>
      </c>
    </row>
    <row r="86" spans="1:8" s="1" customFormat="1" ht="24" customHeight="1">
      <c r="A86" s="18">
        <v>61</v>
      </c>
      <c r="B86" s="19" t="s">
        <v>185</v>
      </c>
      <c r="C86" s="19" t="s">
        <v>186</v>
      </c>
      <c r="D86" s="19" t="s">
        <v>38</v>
      </c>
      <c r="E86" s="20">
        <v>8</v>
      </c>
      <c r="F86" s="20">
        <v>0</v>
      </c>
      <c r="G86" s="20">
        <v>0</v>
      </c>
      <c r="H86" s="20">
        <v>1.6000000000000001E-4</v>
      </c>
    </row>
    <row r="87" spans="1:8" s="1" customFormat="1" ht="15" customHeight="1">
      <c r="A87" s="21">
        <v>62</v>
      </c>
      <c r="B87" s="22" t="s">
        <v>187</v>
      </c>
      <c r="C87" s="22" t="s">
        <v>188</v>
      </c>
      <c r="D87" s="22" t="s">
        <v>45</v>
      </c>
      <c r="E87" s="23">
        <v>8</v>
      </c>
      <c r="F87" s="23">
        <v>0</v>
      </c>
      <c r="G87" s="23">
        <v>0</v>
      </c>
      <c r="H87" s="23">
        <v>0</v>
      </c>
    </row>
    <row r="88" spans="1:8" s="1" customFormat="1" ht="15" customHeight="1">
      <c r="A88" s="18">
        <v>63</v>
      </c>
      <c r="B88" s="19" t="s">
        <v>189</v>
      </c>
      <c r="C88" s="19" t="s">
        <v>190</v>
      </c>
      <c r="D88" s="19" t="s">
        <v>91</v>
      </c>
      <c r="E88" s="20">
        <v>8</v>
      </c>
      <c r="F88" s="20">
        <v>0</v>
      </c>
      <c r="G88" s="20">
        <v>0</v>
      </c>
      <c r="H88" s="20">
        <v>0</v>
      </c>
    </row>
    <row r="89" spans="1:8" s="1" customFormat="1" ht="24" customHeight="1">
      <c r="A89" s="21">
        <v>64</v>
      </c>
      <c r="B89" s="22" t="s">
        <v>191</v>
      </c>
      <c r="C89" s="22" t="s">
        <v>192</v>
      </c>
      <c r="D89" s="22" t="s">
        <v>38</v>
      </c>
      <c r="E89" s="23">
        <v>8</v>
      </c>
      <c r="F89" s="23">
        <v>0</v>
      </c>
      <c r="G89" s="23">
        <v>0</v>
      </c>
      <c r="H89" s="23">
        <v>0</v>
      </c>
    </row>
    <row r="90" spans="1:8" s="1" customFormat="1" ht="13.5" customHeight="1">
      <c r="A90" s="18">
        <v>65</v>
      </c>
      <c r="B90" s="19" t="s">
        <v>193</v>
      </c>
      <c r="C90" s="19" t="s">
        <v>194</v>
      </c>
      <c r="D90" s="19" t="s">
        <v>50</v>
      </c>
      <c r="E90" s="20">
        <v>2E-3</v>
      </c>
      <c r="F90" s="20">
        <v>0</v>
      </c>
      <c r="G90" s="20">
        <v>0</v>
      </c>
      <c r="H90" s="20">
        <v>0</v>
      </c>
    </row>
    <row r="91" spans="1:8" s="1" customFormat="1" ht="13.5" customHeight="1">
      <c r="A91" s="18">
        <v>66</v>
      </c>
      <c r="B91" s="19" t="s">
        <v>126</v>
      </c>
      <c r="C91" s="19" t="s">
        <v>127</v>
      </c>
      <c r="D91" s="19" t="s">
        <v>38</v>
      </c>
      <c r="E91" s="20">
        <v>1</v>
      </c>
      <c r="F91" s="20">
        <v>0</v>
      </c>
      <c r="G91" s="20">
        <v>0</v>
      </c>
      <c r="H91" s="20">
        <v>4.0000000000000003E-5</v>
      </c>
    </row>
    <row r="92" spans="1:8" s="1" customFormat="1" ht="13.5" customHeight="1">
      <c r="A92" s="21">
        <v>67</v>
      </c>
      <c r="B92" s="22" t="s">
        <v>128</v>
      </c>
      <c r="C92" s="22" t="s">
        <v>129</v>
      </c>
      <c r="D92" s="22" t="s">
        <v>45</v>
      </c>
      <c r="E92" s="23">
        <v>1</v>
      </c>
      <c r="F92" s="23">
        <v>0</v>
      </c>
      <c r="G92" s="23">
        <v>0</v>
      </c>
      <c r="H92" s="23">
        <v>0</v>
      </c>
    </row>
    <row r="93" spans="1:8" s="1" customFormat="1" ht="13.5" customHeight="1">
      <c r="A93" s="18">
        <v>68</v>
      </c>
      <c r="B93" s="19" t="s">
        <v>130</v>
      </c>
      <c r="C93" s="19" t="s">
        <v>131</v>
      </c>
      <c r="D93" s="19" t="s">
        <v>38</v>
      </c>
      <c r="E93" s="20">
        <v>6</v>
      </c>
      <c r="F93" s="20">
        <v>0</v>
      </c>
      <c r="G93" s="20">
        <v>0</v>
      </c>
      <c r="H93" s="20">
        <v>0</v>
      </c>
    </row>
    <row r="94" spans="1:8" s="1" customFormat="1" ht="13.5" customHeight="1">
      <c r="A94" s="21">
        <v>69</v>
      </c>
      <c r="B94" s="22" t="s">
        <v>132</v>
      </c>
      <c r="C94" s="22" t="s">
        <v>133</v>
      </c>
      <c r="D94" s="22" t="s">
        <v>26</v>
      </c>
      <c r="E94" s="23">
        <v>1</v>
      </c>
      <c r="F94" s="23">
        <v>0</v>
      </c>
      <c r="G94" s="23">
        <v>0</v>
      </c>
      <c r="H94" s="23">
        <v>0</v>
      </c>
    </row>
    <row r="95" spans="1:8" s="1" customFormat="1" ht="13.5" customHeight="1">
      <c r="A95" s="31"/>
      <c r="B95" s="39"/>
      <c r="C95" s="39"/>
      <c r="D95" s="39"/>
      <c r="E95" s="40"/>
      <c r="F95" s="40"/>
      <c r="G95" s="40"/>
      <c r="H95" s="40"/>
    </row>
    <row r="96" spans="1:8" s="1" customFormat="1" ht="28.5" customHeight="1">
      <c r="A96" s="15"/>
      <c r="B96" s="16" t="s">
        <v>195</v>
      </c>
      <c r="C96" s="16" t="s">
        <v>196</v>
      </c>
      <c r="D96" s="16"/>
      <c r="E96" s="17"/>
      <c r="F96" s="17"/>
      <c r="G96" s="17">
        <v>0</v>
      </c>
      <c r="H96" s="17">
        <v>0</v>
      </c>
    </row>
    <row r="97" spans="1:8" s="1" customFormat="1" ht="15" customHeight="1">
      <c r="A97" s="18">
        <v>70</v>
      </c>
      <c r="B97" s="19" t="s">
        <v>197</v>
      </c>
      <c r="C97" s="19" t="s">
        <v>198</v>
      </c>
      <c r="D97" s="19" t="s">
        <v>26</v>
      </c>
      <c r="E97" s="20">
        <v>1</v>
      </c>
      <c r="F97" s="20">
        <v>0</v>
      </c>
      <c r="G97" s="20">
        <v>0</v>
      </c>
      <c r="H97" s="20">
        <v>0</v>
      </c>
    </row>
    <row r="98" spans="1:8" s="1" customFormat="1" ht="24" customHeight="1">
      <c r="A98" s="18">
        <v>71</v>
      </c>
      <c r="B98" s="19" t="s">
        <v>199</v>
      </c>
      <c r="C98" s="19" t="s">
        <v>200</v>
      </c>
      <c r="D98" s="19" t="s">
        <v>45</v>
      </c>
      <c r="E98" s="20">
        <v>8</v>
      </c>
      <c r="F98" s="20">
        <v>0</v>
      </c>
      <c r="G98" s="20">
        <v>0</v>
      </c>
      <c r="H98" s="20">
        <v>0</v>
      </c>
    </row>
    <row r="99" spans="1:8" s="1" customFormat="1" ht="13.5" customHeight="1">
      <c r="A99" s="18">
        <v>72</v>
      </c>
      <c r="B99" s="19" t="s">
        <v>201</v>
      </c>
      <c r="C99" s="19" t="s">
        <v>202</v>
      </c>
      <c r="D99" s="19" t="s">
        <v>38</v>
      </c>
      <c r="E99" s="20">
        <v>8</v>
      </c>
      <c r="F99" s="20">
        <v>0</v>
      </c>
      <c r="G99" s="20">
        <v>0</v>
      </c>
      <c r="H99" s="20">
        <v>1.6000000000000001E-4</v>
      </c>
    </row>
    <row r="100" spans="1:8" s="1" customFormat="1" ht="34.5" customHeight="1">
      <c r="A100" s="21">
        <v>73</v>
      </c>
      <c r="B100" s="22" t="s">
        <v>203</v>
      </c>
      <c r="C100" s="22" t="s">
        <v>204</v>
      </c>
      <c r="D100" s="22" t="s">
        <v>38</v>
      </c>
      <c r="E100" s="23">
        <v>3</v>
      </c>
      <c r="F100" s="23">
        <v>0</v>
      </c>
      <c r="G100" s="23">
        <v>0</v>
      </c>
      <c r="H100" s="23">
        <v>0</v>
      </c>
    </row>
    <row r="101" spans="1:8" s="1" customFormat="1" ht="34.5" customHeight="1">
      <c r="A101" s="21">
        <v>74</v>
      </c>
      <c r="B101" s="22" t="s">
        <v>205</v>
      </c>
      <c r="C101" s="22" t="s">
        <v>206</v>
      </c>
      <c r="D101" s="22" t="s">
        <v>38</v>
      </c>
      <c r="E101" s="23">
        <v>1</v>
      </c>
      <c r="F101" s="23">
        <v>0</v>
      </c>
      <c r="G101" s="23">
        <v>0</v>
      </c>
      <c r="H101" s="23">
        <v>0</v>
      </c>
    </row>
    <row r="102" spans="1:8" s="1" customFormat="1" ht="24" customHeight="1">
      <c r="A102" s="21">
        <v>75</v>
      </c>
      <c r="B102" s="22" t="s">
        <v>207</v>
      </c>
      <c r="C102" s="22" t="s">
        <v>208</v>
      </c>
      <c r="D102" s="22" t="s">
        <v>38</v>
      </c>
      <c r="E102" s="23">
        <v>2</v>
      </c>
      <c r="F102" s="23">
        <v>0</v>
      </c>
      <c r="G102" s="23">
        <v>0</v>
      </c>
      <c r="H102" s="23">
        <v>0</v>
      </c>
    </row>
    <row r="103" spans="1:8" s="1" customFormat="1" ht="24" customHeight="1">
      <c r="A103" s="21">
        <v>76</v>
      </c>
      <c r="B103" s="22" t="s">
        <v>209</v>
      </c>
      <c r="C103" s="22" t="s">
        <v>210</v>
      </c>
      <c r="D103" s="22" t="s">
        <v>38</v>
      </c>
      <c r="E103" s="23">
        <v>1</v>
      </c>
      <c r="F103" s="23">
        <v>0</v>
      </c>
      <c r="G103" s="23">
        <v>0</v>
      </c>
      <c r="H103" s="23">
        <v>0</v>
      </c>
    </row>
    <row r="104" spans="1:8" s="1" customFormat="1" ht="24" customHeight="1">
      <c r="A104" s="21">
        <v>77</v>
      </c>
      <c r="B104" s="22" t="s">
        <v>211</v>
      </c>
      <c r="C104" s="22" t="s">
        <v>212</v>
      </c>
      <c r="D104" s="22" t="s">
        <v>38</v>
      </c>
      <c r="E104" s="23">
        <v>1</v>
      </c>
      <c r="F104" s="23">
        <v>0</v>
      </c>
      <c r="G104" s="23">
        <v>0</v>
      </c>
      <c r="H104" s="23">
        <v>0</v>
      </c>
    </row>
    <row r="105" spans="1:8" s="1" customFormat="1" ht="24" customHeight="1">
      <c r="A105" s="18">
        <v>78</v>
      </c>
      <c r="B105" s="19" t="s">
        <v>213</v>
      </c>
      <c r="C105" s="19" t="s">
        <v>214</v>
      </c>
      <c r="D105" s="19" t="s">
        <v>38</v>
      </c>
      <c r="E105" s="20">
        <v>8</v>
      </c>
      <c r="F105" s="20">
        <v>0</v>
      </c>
      <c r="G105" s="20">
        <v>0</v>
      </c>
      <c r="H105" s="20">
        <v>0</v>
      </c>
    </row>
    <row r="106" spans="1:8" s="1" customFormat="1" ht="24" customHeight="1">
      <c r="A106" s="18">
        <v>79</v>
      </c>
      <c r="B106" s="19" t="s">
        <v>215</v>
      </c>
      <c r="C106" s="19" t="s">
        <v>216</v>
      </c>
      <c r="D106" s="19" t="s">
        <v>50</v>
      </c>
      <c r="E106" s="20">
        <v>0.34799999999999998</v>
      </c>
      <c r="F106" s="20">
        <v>0</v>
      </c>
      <c r="G106" s="20">
        <v>0</v>
      </c>
      <c r="H106" s="20">
        <v>0</v>
      </c>
    </row>
    <row r="107" spans="1:8" s="1" customFormat="1" ht="24" customHeight="1">
      <c r="A107" s="31"/>
      <c r="B107" s="16">
        <v>771</v>
      </c>
      <c r="C107" s="16" t="s">
        <v>217</v>
      </c>
      <c r="D107" s="16"/>
      <c r="E107" s="17"/>
      <c r="F107" s="17"/>
      <c r="G107" s="17">
        <v>0</v>
      </c>
      <c r="H107" s="17">
        <v>0</v>
      </c>
    </row>
    <row r="108" spans="1:8" s="1" customFormat="1" ht="15" customHeight="1">
      <c r="A108" s="32">
        <v>80</v>
      </c>
      <c r="B108" s="33" t="s">
        <v>218</v>
      </c>
      <c r="C108" s="33" t="s">
        <v>219</v>
      </c>
      <c r="D108" s="33" t="s">
        <v>29</v>
      </c>
      <c r="E108" s="34">
        <v>38.96</v>
      </c>
      <c r="F108" s="34">
        <v>0</v>
      </c>
      <c r="G108" s="34">
        <v>0</v>
      </c>
      <c r="H108" s="34"/>
    </row>
    <row r="109" spans="1:8" s="1" customFormat="1" ht="15" customHeight="1">
      <c r="A109" s="32">
        <v>81</v>
      </c>
      <c r="B109" s="33" t="s">
        <v>220</v>
      </c>
      <c r="C109" s="33" t="s">
        <v>221</v>
      </c>
      <c r="D109" s="33" t="s">
        <v>148</v>
      </c>
      <c r="E109" s="34">
        <v>58.813000000000002</v>
      </c>
      <c r="F109" s="34">
        <v>0</v>
      </c>
      <c r="G109" s="34">
        <v>0</v>
      </c>
      <c r="H109" s="34"/>
    </row>
    <row r="110" spans="1:8" s="1" customFormat="1" ht="15" customHeight="1">
      <c r="A110" s="35">
        <v>82</v>
      </c>
      <c r="B110" s="36">
        <v>597637150</v>
      </c>
      <c r="C110" s="37" t="s">
        <v>222</v>
      </c>
      <c r="D110" s="37" t="s">
        <v>148</v>
      </c>
      <c r="E110" s="38">
        <v>65.843999999999994</v>
      </c>
      <c r="F110" s="38">
        <v>0</v>
      </c>
      <c r="G110" s="38">
        <v>0</v>
      </c>
      <c r="H110" s="38"/>
    </row>
    <row r="111" spans="1:8" s="1" customFormat="1" ht="24" customHeight="1">
      <c r="A111" s="31"/>
      <c r="B111" s="16">
        <v>781</v>
      </c>
      <c r="C111" s="16" t="s">
        <v>223</v>
      </c>
      <c r="D111" s="16"/>
      <c r="E111" s="17"/>
      <c r="F111" s="17"/>
      <c r="G111" s="17">
        <v>0</v>
      </c>
      <c r="H111" s="17">
        <v>0</v>
      </c>
    </row>
    <row r="112" spans="1:8" s="1" customFormat="1" ht="15" customHeight="1">
      <c r="A112" s="32">
        <v>83</v>
      </c>
      <c r="B112" s="33" t="s">
        <v>224</v>
      </c>
      <c r="C112" s="33" t="s">
        <v>225</v>
      </c>
      <c r="D112" s="33" t="s">
        <v>148</v>
      </c>
      <c r="E112" s="34">
        <v>26.32</v>
      </c>
      <c r="F112" s="34">
        <v>0</v>
      </c>
      <c r="G112" s="34">
        <v>0</v>
      </c>
      <c r="H112" s="34"/>
    </row>
    <row r="113" spans="1:8" s="1" customFormat="1" ht="15" customHeight="1">
      <c r="A113" s="35">
        <v>84</v>
      </c>
      <c r="B113" s="36">
        <v>597813900</v>
      </c>
      <c r="C113" s="37" t="s">
        <v>226</v>
      </c>
      <c r="D113" s="37" t="s">
        <v>148</v>
      </c>
      <c r="E113" s="38">
        <v>27.635999999999999</v>
      </c>
      <c r="F113" s="38">
        <v>0</v>
      </c>
      <c r="G113" s="38">
        <v>0</v>
      </c>
      <c r="H113" s="38"/>
    </row>
    <row r="114" spans="1:8" s="1" customFormat="1" ht="24" customHeight="1">
      <c r="A114" s="31"/>
      <c r="B114" s="16">
        <v>783</v>
      </c>
      <c r="C114" s="16" t="s">
        <v>227</v>
      </c>
      <c r="D114" s="16"/>
      <c r="E114" s="17"/>
      <c r="F114" s="17"/>
      <c r="G114" s="17">
        <v>0</v>
      </c>
      <c r="H114" s="17">
        <v>0</v>
      </c>
    </row>
    <row r="115" spans="1:8" s="1" customFormat="1" ht="15" customHeight="1">
      <c r="A115" s="32">
        <v>85</v>
      </c>
      <c r="B115" s="33" t="s">
        <v>228</v>
      </c>
      <c r="C115" s="33" t="s">
        <v>229</v>
      </c>
      <c r="D115" s="33" t="s">
        <v>148</v>
      </c>
      <c r="E115" s="34">
        <v>5</v>
      </c>
      <c r="F115" s="34">
        <v>0</v>
      </c>
      <c r="G115" s="34">
        <v>0</v>
      </c>
      <c r="H115" s="34"/>
    </row>
    <row r="116" spans="1:8" s="1" customFormat="1" ht="24" customHeight="1">
      <c r="A116" s="31"/>
      <c r="B116" s="16">
        <v>784</v>
      </c>
      <c r="C116" s="16" t="s">
        <v>230</v>
      </c>
      <c r="D116" s="16"/>
      <c r="E116" s="17"/>
      <c r="F116" s="17"/>
      <c r="G116" s="17">
        <v>0</v>
      </c>
      <c r="H116" s="17">
        <v>0</v>
      </c>
    </row>
    <row r="117" spans="1:8" s="1" customFormat="1" ht="24" customHeight="1">
      <c r="A117" s="32">
        <v>86</v>
      </c>
      <c r="B117" s="33" t="s">
        <v>231</v>
      </c>
      <c r="C117" s="33" t="s">
        <v>232</v>
      </c>
      <c r="D117" s="33" t="s">
        <v>148</v>
      </c>
      <c r="E117" s="34">
        <v>194.333</v>
      </c>
      <c r="F117" s="34">
        <v>0</v>
      </c>
      <c r="G117" s="34">
        <v>0</v>
      </c>
      <c r="H117" s="34"/>
    </row>
    <row r="118" spans="1:8" s="1" customFormat="1" ht="30.75" customHeight="1">
      <c r="A118" s="12"/>
      <c r="B118" s="13" t="s">
        <v>134</v>
      </c>
      <c r="C118" s="13" t="s">
        <v>135</v>
      </c>
      <c r="D118" s="13"/>
      <c r="E118" s="14"/>
      <c r="F118" s="14"/>
      <c r="G118" s="14">
        <f>G119</f>
        <v>0</v>
      </c>
      <c r="H118" s="14">
        <v>0</v>
      </c>
    </row>
    <row r="119" spans="1:8" s="1" customFormat="1" ht="28.5" customHeight="1">
      <c r="A119" s="15"/>
      <c r="B119" s="16" t="s">
        <v>136</v>
      </c>
      <c r="C119" s="16" t="s">
        <v>137</v>
      </c>
      <c r="D119" s="16"/>
      <c r="E119" s="17"/>
      <c r="F119" s="17"/>
      <c r="G119" s="17">
        <v>0</v>
      </c>
      <c r="H119" s="17">
        <v>0</v>
      </c>
    </row>
    <row r="120" spans="1:8" s="1" customFormat="1" ht="24" customHeight="1">
      <c r="A120" s="18">
        <v>87</v>
      </c>
      <c r="B120" s="19" t="s">
        <v>138</v>
      </c>
      <c r="C120" s="19" t="s">
        <v>139</v>
      </c>
      <c r="D120" s="19" t="s">
        <v>140</v>
      </c>
      <c r="E120" s="20">
        <v>1</v>
      </c>
      <c r="F120" s="20">
        <v>0</v>
      </c>
      <c r="G120" s="20">
        <v>0</v>
      </c>
      <c r="H120" s="20">
        <v>0</v>
      </c>
    </row>
    <row r="121" spans="1:8" s="1" customFormat="1" ht="24" customHeight="1">
      <c r="A121" s="18">
        <v>88</v>
      </c>
      <c r="B121" s="19" t="s">
        <v>138</v>
      </c>
      <c r="C121" s="19" t="s">
        <v>139</v>
      </c>
      <c r="D121" s="19" t="s">
        <v>140</v>
      </c>
      <c r="E121" s="20">
        <v>1</v>
      </c>
      <c r="F121" s="20">
        <v>0</v>
      </c>
      <c r="G121" s="20">
        <v>0</v>
      </c>
      <c r="H121" s="20">
        <v>0</v>
      </c>
    </row>
    <row r="122" spans="1:8" s="1" customFormat="1" ht="30.75" customHeight="1">
      <c r="A122" s="24"/>
      <c r="B122" s="25"/>
      <c r="C122" s="25" t="s">
        <v>141</v>
      </c>
      <c r="D122" s="25"/>
      <c r="E122" s="26"/>
      <c r="F122" s="26"/>
      <c r="G122" s="26">
        <f>G118+G19+G15</f>
        <v>0</v>
      </c>
      <c r="H122" s="26">
        <v>0</v>
      </c>
    </row>
  </sheetData>
  <mergeCells count="2">
    <mergeCell ref="A1:H1"/>
    <mergeCell ref="A8:C8"/>
  </mergeCells>
  <pageMargins left="0.39370079040527345" right="0.39370079040527345" top="0.7874015808105469" bottom="0.7874015808105469" header="0" footer="0"/>
  <pageSetup paperSize="9" scale="96" fitToHeight="100" orientation="portrait" blackAndWhite="1" verticalDpi="0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Krycí list</vt:lpstr>
      <vt:lpstr>Rozpočet </vt:lpstr>
      <vt:lpstr>'Krycí list'!Názvy_tlače</vt:lpstr>
      <vt:lpstr>'Rozpočet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</dc:creator>
  <cp:lastModifiedBy>Kancelária 1</cp:lastModifiedBy>
  <cp:lastPrinted>2019-09-09T20:45:00Z</cp:lastPrinted>
  <dcterms:created xsi:type="dcterms:W3CDTF">2019-09-09T20:23:37Z</dcterms:created>
  <dcterms:modified xsi:type="dcterms:W3CDTF">2019-10-03T07:44:39Z</dcterms:modified>
</cp:coreProperties>
</file>